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esoins" sheetId="1" r:id="rId1"/>
    <sheet name="Bénévoles" sheetId="2" r:id="rId2"/>
    <sheet name="Postes" sheetId="3" r:id="rId3"/>
  </sheets>
  <definedNames>
    <definedName name="_xlnm._FilterDatabase" localSheetId="0" hidden="1">'Besoins'!$A$6:$F$200</definedName>
    <definedName name="_xlnm._FilterDatabase" localSheetId="1" hidden="1">'Bénévoles'!$A$6:$F$1000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dd/mm/yyyy"/>
    <numFmt numFmtId="167" formatCode="hh:mm"/>
  </numFmts>
  <fonts count="8">
    <font>
      <sz val="11"/>
      <color rgb="FF17161C"/>
      <name val="Calibri"/>
      <family val="2"/>
    </font>
    <font>
      <b/>
      <sz val="11"/>
      <color rgb="FF17161C"/>
      <name val="Calibri"/>
      <family val="2"/>
    </font>
    <font>
      <b/>
      <sz val="16"/>
      <color rgb="FF17161C"/>
      <name val="Calibri"/>
      <family val="2"/>
    </font>
    <font>
      <b/>
      <sz val="11"/>
      <color rgb="FFFFFFFF"/>
      <name val="Calibri"/>
      <family val="2"/>
    </font>
    <font>
      <i/>
      <sz val="10"/>
      <color rgb="FF55545E"/>
      <name val="Calibri"/>
      <family val="2"/>
    </font>
    <font>
      <b/>
      <sz val="14"/>
      <color rgb="FF1F4DFF"/>
      <name val="Calibri"/>
      <family val="2"/>
    </font>
    <font>
      <b/>
      <sz val="12"/>
      <color rgb="FF1F4DFF"/>
      <name val="Calibri"/>
      <family val="2"/>
    </font>
    <font>
      <sz val="10"/>
      <color rgb="FF55545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161C"/>
        <bgColor indexed="64"/>
      </patternFill>
    </fill>
    <fill>
      <patternFill patternType="solid">
        <fgColor rgb="FFECECE7"/>
        <bgColor indexed="64"/>
      </patternFill>
    </fill>
    <fill>
      <patternFill patternType="solid">
        <fgColor rgb="FFFFF4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8D0"/>
      </bottom>
      <diagonal/>
    </border>
    <border>
      <left/>
      <right/>
      <top style="medium">
        <color rgb="FF17161C"/>
      </top>
      <bottom/>
      <diagonal/>
    </border>
    <border>
      <left/>
      <right/>
      <top/>
      <bottom style="medium">
        <color rgb="FF1F4D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3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165" fontId="0" fillId="0" borderId="1" xfId="0" applyNumberFormat="1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5" fontId="1" fillId="3" borderId="2" xfId="0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6" fontId="0" fillId="0" borderId="1" xfId="0" applyNumberFormat="1" applyFont="1" applyBorder="1" applyAlignment="1">
      <alignment horizontal="center" vertical="center"/>
    </xf>
    <xf numFmtId="167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66" fontId="1" fillId="4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B1C1C"/>
      </font>
      <fill>
        <patternFill patternType="solid">
          <bgColor rgb="FFFDE2E1"/>
        </patternFill>
      </fill>
    </dxf>
    <dxf>
      <font>
        <color rgb="FF8A4B00"/>
      </font>
      <fill>
        <patternFill patternType="solid">
          <bgColor rgb="FFFFEBD2"/>
        </patternFill>
      </fill>
    </dxf>
    <dxf>
      <font>
        <color rgb="FF8A8A92"/>
      </font>
    </dxf>
    <dxf>
      <font>
        <color rgb="FF1E6B33"/>
      </font>
      <fill>
        <patternFill patternType="solid">
          <bgColor rgb="FFE3F4E6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6" topLeftCell="A7" activePane="bottomLeft" state="frozen"/>
      <selection pane="bottomLeft" activeCell="A7" sqref="A7"/>
    </sheetView>
  </sheetViews>
  <sheetFormatPr defaultRowHeight="18" customHeight="1"/>
  <cols>
    <col min="1" max="1" width="14" customWidth="1"/>
    <col min="2" max="2" width="16" customWidth="1"/>
    <col min="3" max="3" width="26" customWidth="1"/>
    <col min="4" max="4" width="13" customWidth="1"/>
    <col min="5" max="5" width="13" customWidth="1"/>
    <col min="6" max="6" width="13" customWidth="1"/>
  </cols>
  <sheetData>
    <row r="1">
      <c r="A1" s="4" t="inlineStr">
        <is>
          <t xml:space="preserve">Besoins par créneau</t>
        </is>
      </c>
    </row>
    <row r="2" ht="46" customHeight="1">
      <c r="A2" s="3" t="inlineStr">
        <is>
          <t xml:space="preserve">Pour chaque jour et chaque créneau, le nombre de bénévoles qu'il faut à chaque poste. Les colonnes Affectés et Manque se calculent seules à partir de l'onglet Bénévoles : rouge s'il manque du monde, vert si le poste est complet.</t>
        </is>
      </c>
    </row>
    <row r="3"/>
    <row r="4">
      <c r="A4" s="12" t="inlineStr">
        <is>
          <t xml:space="preserve">Total</t>
        </is>
      </c>
      <c r="B4" s="12"/>
      <c r="C4" s="12"/>
      <c r="D4" s="13">
        <f>SUM(D7:D200)</f>
      </c>
      <c r="E4" s="13">
        <f>SUM(E7:E200)</f>
      </c>
      <c r="F4" s="13">
        <f>SUM(F7:F200)</f>
      </c>
    </row>
    <row r="5"/>
    <row r="6">
      <c r="A6" s="6" t="inlineStr">
        <is>
          <t xml:space="preserve">Jour</t>
        </is>
      </c>
      <c r="B6" s="6" t="inlineStr">
        <is>
          <t xml:space="preserve">Créneau</t>
        </is>
      </c>
      <c r="C6" s="6" t="inlineStr">
        <is>
          <t xml:space="preserve">Poste</t>
        </is>
      </c>
      <c r="D6" s="7" t="inlineStr">
        <is>
          <t xml:space="preserve">Besoin</t>
        </is>
      </c>
      <c r="E6" s="7" t="inlineStr">
        <is>
          <t xml:space="preserve">Affectés</t>
        </is>
      </c>
      <c r="F6" s="7" t="inlineStr">
        <is>
          <t xml:space="preserve">Manque</t>
        </is>
      </c>
    </row>
    <row r="7">
      <c r="A7" s="23" t="inlineStr">
        <is>
          <t xml:space="preserve">Vendredi</t>
        </is>
      </c>
      <c r="B7" s="23" t="inlineStr">
        <is>
          <t xml:space="preserve">14 h – 19 h</t>
        </is>
      </c>
      <c r="C7" s="23" t="inlineStr">
        <is>
          <t xml:space="preserve">Montage</t>
        </is>
      </c>
      <c r="D7" s="25">
        <v>6</v>
      </c>
      <c r="E7" s="8">
        <f>IF(C7="","",COUNTIFS('Bénévoles'!$C$7:$C$1000,A7,'Bénévoles'!$D$7:$D$1000,B7,'Bénévoles'!$E$7:$E$1000,C7))</f>
      </c>
      <c r="F7" s="8">
        <f>IF(C7="","",MAX(0,D7-E7))</f>
      </c>
    </row>
    <row r="8">
      <c r="A8" s="23" t="inlineStr">
        <is>
          <t xml:space="preserve">Samedi</t>
        </is>
      </c>
      <c r="B8" s="23" t="inlineStr">
        <is>
          <t xml:space="preserve">10 h – 14 h</t>
        </is>
      </c>
      <c r="C8" s="23" t="inlineStr">
        <is>
          <t xml:space="preserve">Accueil et billetterie</t>
        </is>
      </c>
      <c r="D8" s="25">
        <v>2</v>
      </c>
      <c r="E8" s="8">
        <f>IF(C8="","",COUNTIFS('Bénévoles'!$C$7:$C$1000,A8,'Bénévoles'!$D$7:$D$1000,B8,'Bénévoles'!$E$7:$E$1000,C8))</f>
      </c>
      <c r="F8" s="8">
        <f>IF(C8="","",MAX(0,D8-E8))</f>
      </c>
    </row>
    <row r="9">
      <c r="A9" s="23" t="inlineStr">
        <is>
          <t xml:space="preserve">Samedi</t>
        </is>
      </c>
      <c r="B9" s="23" t="inlineStr">
        <is>
          <t xml:space="preserve">10 h – 14 h</t>
        </is>
      </c>
      <c r="C9" s="23" t="inlineStr">
        <is>
          <t xml:space="preserve">Bar</t>
        </is>
      </c>
      <c r="D9" s="25">
        <v>2</v>
      </c>
      <c r="E9" s="8">
        <f>IF(C9="","",COUNTIFS('Bénévoles'!$C$7:$C$1000,A9,'Bénévoles'!$D$7:$D$1000,B9,'Bénévoles'!$E$7:$E$1000,C9))</f>
      </c>
      <c r="F9" s="8">
        <f>IF(C9="","",MAX(0,D9-E9))</f>
      </c>
    </row>
    <row r="10">
      <c r="A10" s="23" t="inlineStr">
        <is>
          <t xml:space="preserve">Samedi</t>
        </is>
      </c>
      <c r="B10" s="23" t="inlineStr">
        <is>
          <t xml:space="preserve">10 h – 14 h</t>
        </is>
      </c>
      <c r="C10" s="23" t="inlineStr">
        <is>
          <t xml:space="preserve">Parking</t>
        </is>
      </c>
      <c r="D10" s="25">
        <v>2</v>
      </c>
      <c r="E10" s="8">
        <f>IF(C10="","",COUNTIFS('Bénévoles'!$C$7:$C$1000,A10,'Bénévoles'!$D$7:$D$1000,B10,'Bénévoles'!$E$7:$E$1000,C10))</f>
      </c>
      <c r="F10" s="8">
        <f>IF(C10="","",MAX(0,D10-E10))</f>
      </c>
    </row>
    <row r="11">
      <c r="A11" s="23" t="inlineStr">
        <is>
          <t xml:space="preserve">Samedi</t>
        </is>
      </c>
      <c r="B11" s="23" t="inlineStr">
        <is>
          <t xml:space="preserve">14 h – 18 h</t>
        </is>
      </c>
      <c r="C11" s="23" t="inlineStr">
        <is>
          <t xml:space="preserve">Accueil et billetterie</t>
        </is>
      </c>
      <c r="D11" s="25">
        <v>3</v>
      </c>
      <c r="E11" s="8">
        <f>IF(C11="","",COUNTIFS('Bénévoles'!$C$7:$C$1000,A11,'Bénévoles'!$D$7:$D$1000,B11,'Bénévoles'!$E$7:$E$1000,C11))</f>
      </c>
      <c r="F11" s="8">
        <f>IF(C11="","",MAX(0,D11-E11))</f>
      </c>
    </row>
    <row r="12">
      <c r="A12" s="23" t="inlineStr">
        <is>
          <t xml:space="preserve">Samedi</t>
        </is>
      </c>
      <c r="B12" s="23" t="inlineStr">
        <is>
          <t xml:space="preserve">14 h – 18 h</t>
        </is>
      </c>
      <c r="C12" s="23" t="inlineStr">
        <is>
          <t xml:space="preserve">Bar</t>
        </is>
      </c>
      <c r="D12" s="25">
        <v>3</v>
      </c>
      <c r="E12" s="8">
        <f>IF(C12="","",COUNTIFS('Bénévoles'!$C$7:$C$1000,A12,'Bénévoles'!$D$7:$D$1000,B12,'Bénévoles'!$E$7:$E$1000,C12))</f>
      </c>
      <c r="F12" s="8">
        <f>IF(C12="","",MAX(0,D12-E12))</f>
      </c>
    </row>
    <row r="13">
      <c r="A13" s="23" t="inlineStr">
        <is>
          <t xml:space="preserve">Samedi</t>
        </is>
      </c>
      <c r="B13" s="23" t="inlineStr">
        <is>
          <t xml:space="preserve">14 h – 18 h</t>
        </is>
      </c>
      <c r="C13" s="23" t="inlineStr">
        <is>
          <t xml:space="preserve">Restauration</t>
        </is>
      </c>
      <c r="D13" s="25">
        <v>2</v>
      </c>
      <c r="E13" s="8">
        <f>IF(C13="","",COUNTIFS('Bénévoles'!$C$7:$C$1000,A13,'Bénévoles'!$D$7:$D$1000,B13,'Bénévoles'!$E$7:$E$1000,C13))</f>
      </c>
      <c r="F13" s="8">
        <f>IF(C13="","",MAX(0,D13-E13))</f>
      </c>
    </row>
    <row r="14">
      <c r="A14" s="23" t="inlineStr">
        <is>
          <t xml:space="preserve">Samedi</t>
        </is>
      </c>
      <c r="B14" s="23" t="inlineStr">
        <is>
          <t xml:space="preserve">14 h – 18 h</t>
        </is>
      </c>
      <c r="C14" s="23" t="inlineStr">
        <is>
          <t xml:space="preserve">Propreté et tri</t>
        </is>
      </c>
      <c r="D14" s="25">
        <v>1</v>
      </c>
      <c r="E14" s="8">
        <f>IF(C14="","",COUNTIFS('Bénévoles'!$C$7:$C$1000,A14,'Bénévoles'!$D$7:$D$1000,B14,'Bénévoles'!$E$7:$E$1000,C14))</f>
      </c>
      <c r="F14" s="8">
        <f>IF(C14="","",MAX(0,D14-E14))</f>
      </c>
    </row>
    <row r="15">
      <c r="A15" s="23" t="inlineStr">
        <is>
          <t xml:space="preserve">Samedi</t>
        </is>
      </c>
      <c r="B15" s="23" t="inlineStr">
        <is>
          <t xml:space="preserve">18 h – 23 h</t>
        </is>
      </c>
      <c r="C15" s="23" t="inlineStr">
        <is>
          <t xml:space="preserve">Accueil et billetterie</t>
        </is>
      </c>
      <c r="D15" s="25">
        <v>2</v>
      </c>
      <c r="E15" s="8">
        <f>IF(C15="","",COUNTIFS('Bénévoles'!$C$7:$C$1000,A15,'Bénévoles'!$D$7:$D$1000,B15,'Bénévoles'!$E$7:$E$1000,C15))</f>
      </c>
      <c r="F15" s="8">
        <f>IF(C15="","",MAX(0,D15-E15))</f>
      </c>
    </row>
    <row r="16">
      <c r="A16" s="23" t="inlineStr">
        <is>
          <t xml:space="preserve">Samedi</t>
        </is>
      </c>
      <c r="B16" s="23" t="inlineStr">
        <is>
          <t xml:space="preserve">18 h – 23 h</t>
        </is>
      </c>
      <c r="C16" s="23" t="inlineStr">
        <is>
          <t xml:space="preserve">Bar</t>
        </is>
      </c>
      <c r="D16" s="25">
        <v>4</v>
      </c>
      <c r="E16" s="8">
        <f>IF(C16="","",COUNTIFS('Bénévoles'!$C$7:$C$1000,A16,'Bénévoles'!$D$7:$D$1000,B16,'Bénévoles'!$E$7:$E$1000,C16))</f>
      </c>
      <c r="F16" s="8">
        <f>IF(C16="","",MAX(0,D16-E16))</f>
      </c>
    </row>
    <row r="17">
      <c r="A17" s="23" t="inlineStr">
        <is>
          <t xml:space="preserve">Samedi</t>
        </is>
      </c>
      <c r="B17" s="23" t="inlineStr">
        <is>
          <t xml:space="preserve">18 h – 23 h</t>
        </is>
      </c>
      <c r="C17" s="23" t="inlineStr">
        <is>
          <t xml:space="preserve">Restauration</t>
        </is>
      </c>
      <c r="D17" s="25">
        <v>3</v>
      </c>
      <c r="E17" s="8">
        <f>IF(C17="","",COUNTIFS('Bénévoles'!$C$7:$C$1000,A17,'Bénévoles'!$D$7:$D$1000,B17,'Bénévoles'!$E$7:$E$1000,C17))</f>
      </c>
      <c r="F17" s="8">
        <f>IF(C17="","",MAX(0,D17-E17))</f>
      </c>
    </row>
    <row r="18">
      <c r="A18" s="23" t="inlineStr">
        <is>
          <t xml:space="preserve">Samedi</t>
        </is>
      </c>
      <c r="B18" s="23" t="inlineStr">
        <is>
          <t xml:space="preserve">18 h – 23 h</t>
        </is>
      </c>
      <c r="C18" s="23" t="inlineStr">
        <is>
          <t xml:space="preserve">Accueil des artistes</t>
        </is>
      </c>
      <c r="D18" s="25">
        <v>2</v>
      </c>
      <c r="E18" s="8">
        <f>IF(C18="","",COUNTIFS('Bénévoles'!$C$7:$C$1000,A18,'Bénévoles'!$D$7:$D$1000,B18,'Bénévoles'!$E$7:$E$1000,C18))</f>
      </c>
      <c r="F18" s="8">
        <f>IF(C18="","",MAX(0,D18-E18))</f>
      </c>
    </row>
    <row r="19">
      <c r="A19" s="23" t="inlineStr">
        <is>
          <t xml:space="preserve">Samedi</t>
        </is>
      </c>
      <c r="B19" s="23" t="inlineStr">
        <is>
          <t xml:space="preserve">18 h – 23 h</t>
        </is>
      </c>
      <c r="C19" s="23" t="inlineStr">
        <is>
          <t xml:space="preserve">Propreté et tri</t>
        </is>
      </c>
      <c r="D19" s="25">
        <v>2</v>
      </c>
      <c r="E19" s="8">
        <f>IF(C19="","",COUNTIFS('Bénévoles'!$C$7:$C$1000,A19,'Bénévoles'!$D$7:$D$1000,B19,'Bénévoles'!$E$7:$E$1000,C19))</f>
      </c>
      <c r="F19" s="8">
        <f>IF(C19="","",MAX(0,D19-E19))</f>
      </c>
    </row>
    <row r="20">
      <c r="A20" s="23" t="inlineStr">
        <is>
          <t xml:space="preserve">Dimanche</t>
        </is>
      </c>
      <c r="B20" s="23" t="inlineStr">
        <is>
          <t xml:space="preserve">9 h – 13 h</t>
        </is>
      </c>
      <c r="C20" s="23" t="inlineStr">
        <is>
          <t xml:space="preserve">Démontage</t>
        </is>
      </c>
      <c r="D20" s="25">
        <v>8</v>
      </c>
      <c r="E20" s="8">
        <f>IF(C20="","",COUNTIFS('Bénévoles'!$C$7:$C$1000,A20,'Bénévoles'!$D$7:$D$1000,B20,'Bénévoles'!$E$7:$E$1000,C20))</f>
      </c>
      <c r="F20" s="8">
        <f>IF(C20="","",MAX(0,D20-E20))</f>
      </c>
    </row>
    <row r="21">
      <c r="A21" s="23"/>
      <c r="B21" s="23"/>
      <c r="C21" s="23"/>
      <c r="D21" s="25"/>
      <c r="E21" s="8">
        <f>IF(C21="","",COUNTIFS('Bénévoles'!$C$7:$C$1000,A21,'Bénévoles'!$D$7:$D$1000,B21,'Bénévoles'!$E$7:$E$1000,C21))</f>
      </c>
      <c r="F21" s="8">
        <f>IF(C21="","",MAX(0,D21-E21))</f>
      </c>
    </row>
    <row r="22">
      <c r="A22" s="23"/>
      <c r="B22" s="23"/>
      <c r="C22" s="23"/>
      <c r="D22" s="25"/>
      <c r="E22" s="8">
        <f>IF(C22="","",COUNTIFS('Bénévoles'!$C$7:$C$1000,A22,'Bénévoles'!$D$7:$D$1000,B22,'Bénévoles'!$E$7:$E$1000,C22))</f>
      </c>
      <c r="F22" s="8">
        <f>IF(C22="","",MAX(0,D22-E22))</f>
      </c>
    </row>
    <row r="23">
      <c r="A23" s="23"/>
      <c r="B23" s="23"/>
      <c r="C23" s="23"/>
      <c r="D23" s="25"/>
      <c r="E23" s="8">
        <f>IF(C23="","",COUNTIFS('Bénévoles'!$C$7:$C$1000,A23,'Bénévoles'!$D$7:$D$1000,B23,'Bénévoles'!$E$7:$E$1000,C23))</f>
      </c>
      <c r="F23" s="8">
        <f>IF(C23="","",MAX(0,D23-E23))</f>
      </c>
    </row>
    <row r="24">
      <c r="A24" s="23"/>
      <c r="B24" s="23"/>
      <c r="C24" s="23"/>
      <c r="D24" s="25"/>
      <c r="E24" s="8">
        <f>IF(C24="","",COUNTIFS('Bénévoles'!$C$7:$C$1000,A24,'Bénévoles'!$D$7:$D$1000,B24,'Bénévoles'!$E$7:$E$1000,C24))</f>
      </c>
      <c r="F24" s="8">
        <f>IF(C24="","",MAX(0,D24-E24))</f>
      </c>
    </row>
    <row r="25">
      <c r="A25" s="23"/>
      <c r="B25" s="23"/>
      <c r="C25" s="23"/>
      <c r="D25" s="25"/>
      <c r="E25" s="8">
        <f>IF(C25="","",COUNTIFS('Bénévoles'!$C$7:$C$1000,A25,'Bénévoles'!$D$7:$D$1000,B25,'Bénévoles'!$E$7:$E$1000,C25))</f>
      </c>
      <c r="F25" s="8">
        <f>IF(C25="","",MAX(0,D25-E25))</f>
      </c>
    </row>
    <row r="26">
      <c r="A26" s="23"/>
      <c r="B26" s="23"/>
      <c r="C26" s="23"/>
      <c r="D26" s="25"/>
      <c r="E26" s="8">
        <f>IF(C26="","",COUNTIFS('Bénévoles'!$C$7:$C$1000,A26,'Bénévoles'!$D$7:$D$1000,B26,'Bénévoles'!$E$7:$E$1000,C26))</f>
      </c>
      <c r="F26" s="8">
        <f>IF(C26="","",MAX(0,D26-E26))</f>
      </c>
    </row>
    <row r="27">
      <c r="A27" s="23"/>
      <c r="B27" s="23"/>
      <c r="C27" s="23"/>
      <c r="D27" s="25"/>
      <c r="E27" s="8">
        <f>IF(C27="","",COUNTIFS('Bénévoles'!$C$7:$C$1000,A27,'Bénévoles'!$D$7:$D$1000,B27,'Bénévoles'!$E$7:$E$1000,C27))</f>
      </c>
      <c r="F27" s="8">
        <f>IF(C27="","",MAX(0,D27-E27))</f>
      </c>
    </row>
    <row r="28">
      <c r="A28" s="23"/>
      <c r="B28" s="23"/>
      <c r="C28" s="23"/>
      <c r="D28" s="25"/>
      <c r="E28" s="8">
        <f>IF(C28="","",COUNTIFS('Bénévoles'!$C$7:$C$1000,A28,'Bénévoles'!$D$7:$D$1000,B28,'Bénévoles'!$E$7:$E$1000,C28))</f>
      </c>
      <c r="F28" s="8">
        <f>IF(C28="","",MAX(0,D28-E28))</f>
      </c>
    </row>
    <row r="29">
      <c r="A29" s="23"/>
      <c r="B29" s="23"/>
      <c r="C29" s="23"/>
      <c r="D29" s="25"/>
      <c r="E29" s="8">
        <f>IF(C29="","",COUNTIFS('Bénévoles'!$C$7:$C$1000,A29,'Bénévoles'!$D$7:$D$1000,B29,'Bénévoles'!$E$7:$E$1000,C29))</f>
      </c>
      <c r="F29" s="8">
        <f>IF(C29="","",MAX(0,D29-E29))</f>
      </c>
    </row>
    <row r="30">
      <c r="A30" s="23"/>
      <c r="B30" s="23"/>
      <c r="C30" s="23"/>
      <c r="D30" s="25"/>
      <c r="E30" s="8">
        <f>IF(C30="","",COUNTIFS('Bénévoles'!$C$7:$C$1000,A30,'Bénévoles'!$D$7:$D$1000,B30,'Bénévoles'!$E$7:$E$1000,C30))</f>
      </c>
      <c r="F30" s="8">
        <f>IF(C30="","",MAX(0,D30-E30))</f>
      </c>
    </row>
    <row r="31">
      <c r="A31" s="23"/>
      <c r="B31" s="23"/>
      <c r="C31" s="23"/>
      <c r="D31" s="25"/>
      <c r="E31" s="8">
        <f>IF(C31="","",COUNTIFS('Bénévoles'!$C$7:$C$1000,A31,'Bénévoles'!$D$7:$D$1000,B31,'Bénévoles'!$E$7:$E$1000,C31))</f>
      </c>
      <c r="F31" s="8">
        <f>IF(C31="","",MAX(0,D31-E31))</f>
      </c>
    </row>
    <row r="32">
      <c r="A32" s="23"/>
      <c r="B32" s="23"/>
      <c r="C32" s="23"/>
      <c r="D32" s="25"/>
      <c r="E32" s="8">
        <f>IF(C32="","",COUNTIFS('Bénévoles'!$C$7:$C$1000,A32,'Bénévoles'!$D$7:$D$1000,B32,'Bénévoles'!$E$7:$E$1000,C32))</f>
      </c>
      <c r="F32" s="8">
        <f>IF(C32="","",MAX(0,D32-E32))</f>
      </c>
    </row>
    <row r="33">
      <c r="A33" s="23"/>
      <c r="B33" s="23"/>
      <c r="C33" s="23"/>
      <c r="D33" s="25"/>
      <c r="E33" s="8">
        <f>IF(C33="","",COUNTIFS('Bénévoles'!$C$7:$C$1000,A33,'Bénévoles'!$D$7:$D$1000,B33,'Bénévoles'!$E$7:$E$1000,C33))</f>
      </c>
      <c r="F33" s="8">
        <f>IF(C33="","",MAX(0,D33-E33))</f>
      </c>
    </row>
    <row r="34">
      <c r="A34" s="23"/>
      <c r="B34" s="23"/>
      <c r="C34" s="23"/>
      <c r="D34" s="25"/>
      <c r="E34" s="8">
        <f>IF(C34="","",COUNTIFS('Bénévoles'!$C$7:$C$1000,A34,'Bénévoles'!$D$7:$D$1000,B34,'Bénévoles'!$E$7:$E$1000,C34))</f>
      </c>
      <c r="F34" s="8">
        <f>IF(C34="","",MAX(0,D34-E34))</f>
      </c>
    </row>
    <row r="35">
      <c r="A35" s="23"/>
      <c r="B35" s="23"/>
      <c r="C35" s="23"/>
      <c r="D35" s="25"/>
      <c r="E35" s="8">
        <f>IF(C35="","",COUNTIFS('Bénévoles'!$C$7:$C$1000,A35,'Bénévoles'!$D$7:$D$1000,B35,'Bénévoles'!$E$7:$E$1000,C35))</f>
      </c>
      <c r="F35" s="8">
        <f>IF(C35="","",MAX(0,D35-E35))</f>
      </c>
    </row>
    <row r="36">
      <c r="A36" s="23"/>
      <c r="B36" s="23"/>
      <c r="C36" s="23"/>
      <c r="D36" s="25"/>
      <c r="E36" s="8">
        <f>IF(C36="","",COUNTIFS('Bénévoles'!$C$7:$C$1000,A36,'Bénévoles'!$D$7:$D$1000,B36,'Bénévoles'!$E$7:$E$1000,C36))</f>
      </c>
      <c r="F36" s="8">
        <f>IF(C36="","",MAX(0,D36-E36))</f>
      </c>
    </row>
    <row r="37">
      <c r="A37" s="23"/>
      <c r="B37" s="23"/>
      <c r="C37" s="23"/>
      <c r="D37" s="25"/>
      <c r="E37" s="8">
        <f>IF(C37="","",COUNTIFS('Bénévoles'!$C$7:$C$1000,A37,'Bénévoles'!$D$7:$D$1000,B37,'Bénévoles'!$E$7:$E$1000,C37))</f>
      </c>
      <c r="F37" s="8">
        <f>IF(C37="","",MAX(0,D37-E37))</f>
      </c>
    </row>
    <row r="38">
      <c r="A38" s="23"/>
      <c r="B38" s="23"/>
      <c r="C38" s="23"/>
      <c r="D38" s="25"/>
      <c r="E38" s="8">
        <f>IF(C38="","",COUNTIFS('Bénévoles'!$C$7:$C$1000,A38,'Bénévoles'!$D$7:$D$1000,B38,'Bénévoles'!$E$7:$E$1000,C38))</f>
      </c>
      <c r="F38" s="8">
        <f>IF(C38="","",MAX(0,D38-E38))</f>
      </c>
    </row>
    <row r="39">
      <c r="A39" s="23"/>
      <c r="B39" s="23"/>
      <c r="C39" s="23"/>
      <c r="D39" s="25"/>
      <c r="E39" s="8">
        <f>IF(C39="","",COUNTIFS('Bénévoles'!$C$7:$C$1000,A39,'Bénévoles'!$D$7:$D$1000,B39,'Bénévoles'!$E$7:$E$1000,C39))</f>
      </c>
      <c r="F39" s="8">
        <f>IF(C39="","",MAX(0,D39-E39))</f>
      </c>
    </row>
    <row r="40">
      <c r="A40" s="23"/>
      <c r="B40" s="23"/>
      <c r="C40" s="23"/>
      <c r="D40" s="25"/>
      <c r="E40" s="8">
        <f>IF(C40="","",COUNTIFS('Bénévoles'!$C$7:$C$1000,A40,'Bénévoles'!$D$7:$D$1000,B40,'Bénévoles'!$E$7:$E$1000,C40))</f>
      </c>
      <c r="F40" s="8">
        <f>IF(C40="","",MAX(0,D40-E40))</f>
      </c>
    </row>
    <row r="41">
      <c r="A41" s="23"/>
      <c r="B41" s="23"/>
      <c r="C41" s="23"/>
      <c r="D41" s="25"/>
      <c r="E41" s="8">
        <f>IF(C41="","",COUNTIFS('Bénévoles'!$C$7:$C$1000,A41,'Bénévoles'!$D$7:$D$1000,B41,'Bénévoles'!$E$7:$E$1000,C41))</f>
      </c>
      <c r="F41" s="8">
        <f>IF(C41="","",MAX(0,D41-E41))</f>
      </c>
    </row>
    <row r="42">
      <c r="A42" s="23"/>
      <c r="B42" s="23"/>
      <c r="C42" s="23"/>
      <c r="D42" s="25"/>
      <c r="E42" s="8">
        <f>IF(C42="","",COUNTIFS('Bénévoles'!$C$7:$C$1000,A42,'Bénévoles'!$D$7:$D$1000,B42,'Bénévoles'!$E$7:$E$1000,C42))</f>
      </c>
      <c r="F42" s="8">
        <f>IF(C42="","",MAX(0,D42-E42))</f>
      </c>
    </row>
    <row r="43">
      <c r="A43" s="23"/>
      <c r="B43" s="23"/>
      <c r="C43" s="23"/>
      <c r="D43" s="25"/>
      <c r="E43" s="8">
        <f>IF(C43="","",COUNTIFS('Bénévoles'!$C$7:$C$1000,A43,'Bénévoles'!$D$7:$D$1000,B43,'Bénévoles'!$E$7:$E$1000,C43))</f>
      </c>
      <c r="F43" s="8">
        <f>IF(C43="","",MAX(0,D43-E43))</f>
      </c>
    </row>
    <row r="44">
      <c r="A44" s="23"/>
      <c r="B44" s="23"/>
      <c r="C44" s="23"/>
      <c r="D44" s="25"/>
      <c r="E44" s="8">
        <f>IF(C44="","",COUNTIFS('Bénévoles'!$C$7:$C$1000,A44,'Bénévoles'!$D$7:$D$1000,B44,'Bénévoles'!$E$7:$E$1000,C44))</f>
      </c>
      <c r="F44" s="8">
        <f>IF(C44="","",MAX(0,D44-E44))</f>
      </c>
    </row>
    <row r="45">
      <c r="A45" s="23"/>
      <c r="B45" s="23"/>
      <c r="C45" s="23"/>
      <c r="D45" s="25"/>
      <c r="E45" s="8">
        <f>IF(C45="","",COUNTIFS('Bénévoles'!$C$7:$C$1000,A45,'Bénévoles'!$D$7:$D$1000,B45,'Bénévoles'!$E$7:$E$1000,C45))</f>
      </c>
      <c r="F45" s="8">
        <f>IF(C45="","",MAX(0,D45-E45))</f>
      </c>
    </row>
    <row r="46">
      <c r="A46" s="23"/>
      <c r="B46" s="23"/>
      <c r="C46" s="23"/>
      <c r="D46" s="25"/>
      <c r="E46" s="8">
        <f>IF(C46="","",COUNTIFS('Bénévoles'!$C$7:$C$1000,A46,'Bénévoles'!$D$7:$D$1000,B46,'Bénévoles'!$E$7:$E$1000,C46))</f>
      </c>
      <c r="F46" s="8">
        <f>IF(C46="","",MAX(0,D46-E46))</f>
      </c>
    </row>
    <row r="47">
      <c r="A47" s="23"/>
      <c r="B47" s="23"/>
      <c r="C47" s="23"/>
      <c r="D47" s="25"/>
      <c r="E47" s="8">
        <f>IF(C47="","",COUNTIFS('Bénévoles'!$C$7:$C$1000,A47,'Bénévoles'!$D$7:$D$1000,B47,'Bénévoles'!$E$7:$E$1000,C47))</f>
      </c>
      <c r="F47" s="8">
        <f>IF(C47="","",MAX(0,D47-E47))</f>
      </c>
    </row>
    <row r="48">
      <c r="A48" s="23"/>
      <c r="B48" s="23"/>
      <c r="C48" s="23"/>
      <c r="D48" s="25"/>
      <c r="E48" s="8">
        <f>IF(C48="","",COUNTIFS('Bénévoles'!$C$7:$C$1000,A48,'Bénévoles'!$D$7:$D$1000,B48,'Bénévoles'!$E$7:$E$1000,C48))</f>
      </c>
      <c r="F48" s="8">
        <f>IF(C48="","",MAX(0,D48-E48))</f>
      </c>
    </row>
    <row r="49">
      <c r="A49" s="23"/>
      <c r="B49" s="23"/>
      <c r="C49" s="23"/>
      <c r="D49" s="25"/>
      <c r="E49" s="8">
        <f>IF(C49="","",COUNTIFS('Bénévoles'!$C$7:$C$1000,A49,'Bénévoles'!$D$7:$D$1000,B49,'Bénévoles'!$E$7:$E$1000,C49))</f>
      </c>
      <c r="F49" s="8">
        <f>IF(C49="","",MAX(0,D49-E49))</f>
      </c>
    </row>
    <row r="50">
      <c r="A50" s="23"/>
      <c r="B50" s="23"/>
      <c r="C50" s="23"/>
      <c r="D50" s="25"/>
      <c r="E50" s="8">
        <f>IF(C50="","",COUNTIFS('Bénévoles'!$C$7:$C$1000,A50,'Bénévoles'!$D$7:$D$1000,B50,'Bénévoles'!$E$7:$E$1000,C50))</f>
      </c>
      <c r="F50" s="8">
        <f>IF(C50="","",MAX(0,D50-E50))</f>
      </c>
    </row>
    <row r="51">
      <c r="A51" s="23"/>
      <c r="B51" s="23"/>
      <c r="C51" s="23"/>
      <c r="D51" s="25"/>
      <c r="E51" s="8">
        <f>IF(C51="","",COUNTIFS('Bénévoles'!$C$7:$C$1000,A51,'Bénévoles'!$D$7:$D$1000,B51,'Bénévoles'!$E$7:$E$1000,C51))</f>
      </c>
      <c r="F51" s="8">
        <f>IF(C51="","",MAX(0,D51-E51))</f>
      </c>
    </row>
    <row r="52">
      <c r="A52" s="23"/>
      <c r="B52" s="23"/>
      <c r="C52" s="23"/>
      <c r="D52" s="25"/>
      <c r="E52" s="8">
        <f>IF(C52="","",COUNTIFS('Bénévoles'!$C$7:$C$1000,A52,'Bénévoles'!$D$7:$D$1000,B52,'Bénévoles'!$E$7:$E$1000,C52))</f>
      </c>
      <c r="F52" s="8">
        <f>IF(C52="","",MAX(0,D52-E52))</f>
      </c>
    </row>
    <row r="53">
      <c r="A53" s="23"/>
      <c r="B53" s="23"/>
      <c r="C53" s="23"/>
      <c r="D53" s="25"/>
      <c r="E53" s="8">
        <f>IF(C53="","",COUNTIFS('Bénévoles'!$C$7:$C$1000,A53,'Bénévoles'!$D$7:$D$1000,B53,'Bénévoles'!$E$7:$E$1000,C53))</f>
      </c>
      <c r="F53" s="8">
        <f>IF(C53="","",MAX(0,D53-E53))</f>
      </c>
    </row>
    <row r="54">
      <c r="A54" s="23"/>
      <c r="B54" s="23"/>
      <c r="C54" s="23"/>
      <c r="D54" s="25"/>
      <c r="E54" s="8">
        <f>IF(C54="","",COUNTIFS('Bénévoles'!$C$7:$C$1000,A54,'Bénévoles'!$D$7:$D$1000,B54,'Bénévoles'!$E$7:$E$1000,C54))</f>
      </c>
      <c r="F54" s="8">
        <f>IF(C54="","",MAX(0,D54-E54))</f>
      </c>
    </row>
    <row r="55">
      <c r="A55" s="23"/>
      <c r="B55" s="23"/>
      <c r="C55" s="23"/>
      <c r="D55" s="25"/>
      <c r="E55" s="8">
        <f>IF(C55="","",COUNTIFS('Bénévoles'!$C$7:$C$1000,A55,'Bénévoles'!$D$7:$D$1000,B55,'Bénévoles'!$E$7:$E$1000,C55))</f>
      </c>
      <c r="F55" s="8">
        <f>IF(C55="","",MAX(0,D55-E55))</f>
      </c>
    </row>
    <row r="56">
      <c r="A56" s="23"/>
      <c r="B56" s="23"/>
      <c r="C56" s="23"/>
      <c r="D56" s="25"/>
      <c r="E56" s="8">
        <f>IF(C56="","",COUNTIFS('Bénévoles'!$C$7:$C$1000,A56,'Bénévoles'!$D$7:$D$1000,B56,'Bénévoles'!$E$7:$E$1000,C56))</f>
      </c>
      <c r="F56" s="8">
        <f>IF(C56="","",MAX(0,D56-E56))</f>
      </c>
    </row>
    <row r="57">
      <c r="A57" s="23"/>
      <c r="B57" s="23"/>
      <c r="C57" s="23"/>
      <c r="D57" s="25"/>
      <c r="E57" s="8">
        <f>IF(C57="","",COUNTIFS('Bénévoles'!$C$7:$C$1000,A57,'Bénévoles'!$D$7:$D$1000,B57,'Bénévoles'!$E$7:$E$1000,C57))</f>
      </c>
      <c r="F57" s="8">
        <f>IF(C57="","",MAX(0,D57-E57))</f>
      </c>
    </row>
    <row r="58">
      <c r="A58" s="23"/>
      <c r="B58" s="23"/>
      <c r="C58" s="23"/>
      <c r="D58" s="25"/>
      <c r="E58" s="8">
        <f>IF(C58="","",COUNTIFS('Bénévoles'!$C$7:$C$1000,A58,'Bénévoles'!$D$7:$D$1000,B58,'Bénévoles'!$E$7:$E$1000,C58))</f>
      </c>
      <c r="F58" s="8">
        <f>IF(C58="","",MAX(0,D58-E58))</f>
      </c>
    </row>
    <row r="59">
      <c r="A59" s="23"/>
      <c r="B59" s="23"/>
      <c r="C59" s="23"/>
      <c r="D59" s="25"/>
      <c r="E59" s="8">
        <f>IF(C59="","",COUNTIFS('Bénévoles'!$C$7:$C$1000,A59,'Bénévoles'!$D$7:$D$1000,B59,'Bénévoles'!$E$7:$E$1000,C59))</f>
      </c>
      <c r="F59" s="8">
        <f>IF(C59="","",MAX(0,D59-E59))</f>
      </c>
    </row>
    <row r="60">
      <c r="A60" s="23"/>
      <c r="B60" s="23"/>
      <c r="C60" s="23"/>
      <c r="D60" s="25"/>
      <c r="E60" s="8">
        <f>IF(C60="","",COUNTIFS('Bénévoles'!$C$7:$C$1000,A60,'Bénévoles'!$D$7:$D$1000,B60,'Bénévoles'!$E$7:$E$1000,C60))</f>
      </c>
      <c r="F60" s="8">
        <f>IF(C60="","",MAX(0,D60-E60))</f>
      </c>
    </row>
    <row r="61">
      <c r="A61" s="23"/>
      <c r="B61" s="23"/>
      <c r="C61" s="23"/>
      <c r="D61" s="25"/>
      <c r="E61" s="8">
        <f>IF(C61="","",COUNTIFS('Bénévoles'!$C$7:$C$1000,A61,'Bénévoles'!$D$7:$D$1000,B61,'Bénévoles'!$E$7:$E$1000,C61))</f>
      </c>
      <c r="F61" s="8">
        <f>IF(C61="","",MAX(0,D61-E61))</f>
      </c>
    </row>
    <row r="62">
      <c r="A62" s="23"/>
      <c r="B62" s="23"/>
      <c r="C62" s="23"/>
      <c r="D62" s="25"/>
      <c r="E62" s="8">
        <f>IF(C62="","",COUNTIFS('Bénévoles'!$C$7:$C$1000,A62,'Bénévoles'!$D$7:$D$1000,B62,'Bénévoles'!$E$7:$E$1000,C62))</f>
      </c>
      <c r="F62" s="8">
        <f>IF(C62="","",MAX(0,D62-E62))</f>
      </c>
    </row>
    <row r="63">
      <c r="A63" s="23"/>
      <c r="B63" s="23"/>
      <c r="C63" s="23"/>
      <c r="D63" s="25"/>
      <c r="E63" s="8">
        <f>IF(C63="","",COUNTIFS('Bénévoles'!$C$7:$C$1000,A63,'Bénévoles'!$D$7:$D$1000,B63,'Bénévoles'!$E$7:$E$1000,C63))</f>
      </c>
      <c r="F63" s="8">
        <f>IF(C63="","",MAX(0,D63-E63))</f>
      </c>
    </row>
    <row r="64">
      <c r="A64" s="23"/>
      <c r="B64" s="23"/>
      <c r="C64" s="23"/>
      <c r="D64" s="25"/>
      <c r="E64" s="8">
        <f>IF(C64="","",COUNTIFS('Bénévoles'!$C$7:$C$1000,A64,'Bénévoles'!$D$7:$D$1000,B64,'Bénévoles'!$E$7:$E$1000,C64))</f>
      </c>
      <c r="F64" s="8">
        <f>IF(C64="","",MAX(0,D64-E64))</f>
      </c>
    </row>
    <row r="65">
      <c r="A65" s="23"/>
      <c r="B65" s="23"/>
      <c r="C65" s="23"/>
      <c r="D65" s="25"/>
      <c r="E65" s="8">
        <f>IF(C65="","",COUNTIFS('Bénévoles'!$C$7:$C$1000,A65,'Bénévoles'!$D$7:$D$1000,B65,'Bénévoles'!$E$7:$E$1000,C65))</f>
      </c>
      <c r="F65" s="8">
        <f>IF(C65="","",MAX(0,D65-E65))</f>
      </c>
    </row>
    <row r="66">
      <c r="A66" s="23"/>
      <c r="B66" s="23"/>
      <c r="C66" s="23"/>
      <c r="D66" s="25"/>
      <c r="E66" s="8">
        <f>IF(C66="","",COUNTIFS('Bénévoles'!$C$7:$C$1000,A66,'Bénévoles'!$D$7:$D$1000,B66,'Bénévoles'!$E$7:$E$1000,C66))</f>
      </c>
      <c r="F66" s="8">
        <f>IF(C66="","",MAX(0,D66-E66))</f>
      </c>
    </row>
    <row r="67">
      <c r="A67" s="23"/>
      <c r="B67" s="23"/>
      <c r="C67" s="23"/>
      <c r="D67" s="25"/>
      <c r="E67" s="8">
        <f>IF(C67="","",COUNTIFS('Bénévoles'!$C$7:$C$1000,A67,'Bénévoles'!$D$7:$D$1000,B67,'Bénévoles'!$E$7:$E$1000,C67))</f>
      </c>
      <c r="F67" s="8">
        <f>IF(C67="","",MAX(0,D67-E67))</f>
      </c>
    </row>
    <row r="68">
      <c r="A68" s="23"/>
      <c r="B68" s="23"/>
      <c r="C68" s="23"/>
      <c r="D68" s="25"/>
      <c r="E68" s="8">
        <f>IF(C68="","",COUNTIFS('Bénévoles'!$C$7:$C$1000,A68,'Bénévoles'!$D$7:$D$1000,B68,'Bénévoles'!$E$7:$E$1000,C68))</f>
      </c>
      <c r="F68" s="8">
        <f>IF(C68="","",MAX(0,D68-E68))</f>
      </c>
    </row>
    <row r="69">
      <c r="A69" s="23"/>
      <c r="B69" s="23"/>
      <c r="C69" s="23"/>
      <c r="D69" s="25"/>
      <c r="E69" s="8">
        <f>IF(C69="","",COUNTIFS('Bénévoles'!$C$7:$C$1000,A69,'Bénévoles'!$D$7:$D$1000,B69,'Bénévoles'!$E$7:$E$1000,C69))</f>
      </c>
      <c r="F69" s="8">
        <f>IF(C69="","",MAX(0,D69-E69))</f>
      </c>
    </row>
    <row r="70">
      <c r="A70" s="23"/>
      <c r="B70" s="23"/>
      <c r="C70" s="23"/>
      <c r="D70" s="25"/>
      <c r="E70" s="8">
        <f>IF(C70="","",COUNTIFS('Bénévoles'!$C$7:$C$1000,A70,'Bénévoles'!$D$7:$D$1000,B70,'Bénévoles'!$E$7:$E$1000,C70))</f>
      </c>
      <c r="F70" s="8">
        <f>IF(C70="","",MAX(0,D70-E70))</f>
      </c>
    </row>
    <row r="71">
      <c r="A71" s="23"/>
      <c r="B71" s="23"/>
      <c r="C71" s="23"/>
      <c r="D71" s="25"/>
      <c r="E71" s="8">
        <f>IF(C71="","",COUNTIFS('Bénévoles'!$C$7:$C$1000,A71,'Bénévoles'!$D$7:$D$1000,B71,'Bénévoles'!$E$7:$E$1000,C71))</f>
      </c>
      <c r="F71" s="8">
        <f>IF(C71="","",MAX(0,D71-E71))</f>
      </c>
    </row>
    <row r="72">
      <c r="A72" s="23"/>
      <c r="B72" s="23"/>
      <c r="C72" s="23"/>
      <c r="D72" s="25"/>
      <c r="E72" s="8">
        <f>IF(C72="","",COUNTIFS('Bénévoles'!$C$7:$C$1000,A72,'Bénévoles'!$D$7:$D$1000,B72,'Bénévoles'!$E$7:$E$1000,C72))</f>
      </c>
      <c r="F72" s="8">
        <f>IF(C72="","",MAX(0,D72-E72))</f>
      </c>
    </row>
    <row r="73">
      <c r="A73" s="23"/>
      <c r="B73" s="23"/>
      <c r="C73" s="23"/>
      <c r="D73" s="25"/>
      <c r="E73" s="8">
        <f>IF(C73="","",COUNTIFS('Bénévoles'!$C$7:$C$1000,A73,'Bénévoles'!$D$7:$D$1000,B73,'Bénévoles'!$E$7:$E$1000,C73))</f>
      </c>
      <c r="F73" s="8">
        <f>IF(C73="","",MAX(0,D73-E73))</f>
      </c>
    </row>
    <row r="74">
      <c r="A74" s="23"/>
      <c r="B74" s="23"/>
      <c r="C74" s="23"/>
      <c r="D74" s="25"/>
      <c r="E74" s="8">
        <f>IF(C74="","",COUNTIFS('Bénévoles'!$C$7:$C$1000,A74,'Bénévoles'!$D$7:$D$1000,B74,'Bénévoles'!$E$7:$E$1000,C74))</f>
      </c>
      <c r="F74" s="8">
        <f>IF(C74="","",MAX(0,D74-E74))</f>
      </c>
    </row>
    <row r="75">
      <c r="A75" s="23"/>
      <c r="B75" s="23"/>
      <c r="C75" s="23"/>
      <c r="D75" s="25"/>
      <c r="E75" s="8">
        <f>IF(C75="","",COUNTIFS('Bénévoles'!$C$7:$C$1000,A75,'Bénévoles'!$D$7:$D$1000,B75,'Bénévoles'!$E$7:$E$1000,C75))</f>
      </c>
      <c r="F75" s="8">
        <f>IF(C75="","",MAX(0,D75-E75))</f>
      </c>
    </row>
    <row r="76">
      <c r="A76" s="23"/>
      <c r="B76" s="23"/>
      <c r="C76" s="23"/>
      <c r="D76" s="25"/>
      <c r="E76" s="8">
        <f>IF(C76="","",COUNTIFS('Bénévoles'!$C$7:$C$1000,A76,'Bénévoles'!$D$7:$D$1000,B76,'Bénévoles'!$E$7:$E$1000,C76))</f>
      </c>
      <c r="F76" s="8">
        <f>IF(C76="","",MAX(0,D76-E76))</f>
      </c>
    </row>
    <row r="77">
      <c r="A77" s="23"/>
      <c r="B77" s="23"/>
      <c r="C77" s="23"/>
      <c r="D77" s="25"/>
      <c r="E77" s="8">
        <f>IF(C77="","",COUNTIFS('Bénévoles'!$C$7:$C$1000,A77,'Bénévoles'!$D$7:$D$1000,B77,'Bénévoles'!$E$7:$E$1000,C77))</f>
      </c>
      <c r="F77" s="8">
        <f>IF(C77="","",MAX(0,D77-E77))</f>
      </c>
    </row>
    <row r="78">
      <c r="A78" s="23"/>
      <c r="B78" s="23"/>
      <c r="C78" s="23"/>
      <c r="D78" s="25"/>
      <c r="E78" s="8">
        <f>IF(C78="","",COUNTIFS('Bénévoles'!$C$7:$C$1000,A78,'Bénévoles'!$D$7:$D$1000,B78,'Bénévoles'!$E$7:$E$1000,C78))</f>
      </c>
      <c r="F78" s="8">
        <f>IF(C78="","",MAX(0,D78-E78))</f>
      </c>
    </row>
    <row r="79">
      <c r="A79" s="23"/>
      <c r="B79" s="23"/>
      <c r="C79" s="23"/>
      <c r="D79" s="25"/>
      <c r="E79" s="8">
        <f>IF(C79="","",COUNTIFS('Bénévoles'!$C$7:$C$1000,A79,'Bénévoles'!$D$7:$D$1000,B79,'Bénévoles'!$E$7:$E$1000,C79))</f>
      </c>
      <c r="F79" s="8">
        <f>IF(C79="","",MAX(0,D79-E79))</f>
      </c>
    </row>
    <row r="80">
      <c r="A80" s="23"/>
      <c r="B80" s="23"/>
      <c r="C80" s="23"/>
      <c r="D80" s="25"/>
      <c r="E80" s="8">
        <f>IF(C80="","",COUNTIFS('Bénévoles'!$C$7:$C$1000,A80,'Bénévoles'!$D$7:$D$1000,B80,'Bénévoles'!$E$7:$E$1000,C80))</f>
      </c>
      <c r="F80" s="8">
        <f>IF(C80="","",MAX(0,D80-E80))</f>
      </c>
    </row>
    <row r="81">
      <c r="A81" s="23"/>
      <c r="B81" s="23"/>
      <c r="C81" s="23"/>
      <c r="D81" s="25"/>
      <c r="E81" s="8">
        <f>IF(C81="","",COUNTIFS('Bénévoles'!$C$7:$C$1000,A81,'Bénévoles'!$D$7:$D$1000,B81,'Bénévoles'!$E$7:$E$1000,C81))</f>
      </c>
      <c r="F81" s="8">
        <f>IF(C81="","",MAX(0,D81-E81))</f>
      </c>
    </row>
    <row r="82">
      <c r="A82" s="23"/>
      <c r="B82" s="23"/>
      <c r="C82" s="23"/>
      <c r="D82" s="25"/>
      <c r="E82" s="8">
        <f>IF(C82="","",COUNTIFS('Bénévoles'!$C$7:$C$1000,A82,'Bénévoles'!$D$7:$D$1000,B82,'Bénévoles'!$E$7:$E$1000,C82))</f>
      </c>
      <c r="F82" s="8">
        <f>IF(C82="","",MAX(0,D82-E82))</f>
      </c>
    </row>
    <row r="83">
      <c r="A83" s="23"/>
      <c r="B83" s="23"/>
      <c r="C83" s="23"/>
      <c r="D83" s="25"/>
      <c r="E83" s="8">
        <f>IF(C83="","",COUNTIFS('Bénévoles'!$C$7:$C$1000,A83,'Bénévoles'!$D$7:$D$1000,B83,'Bénévoles'!$E$7:$E$1000,C83))</f>
      </c>
      <c r="F83" s="8">
        <f>IF(C83="","",MAX(0,D83-E83))</f>
      </c>
    </row>
    <row r="84">
      <c r="A84" s="23"/>
      <c r="B84" s="23"/>
      <c r="C84" s="23"/>
      <c r="D84" s="25"/>
      <c r="E84" s="8">
        <f>IF(C84="","",COUNTIFS('Bénévoles'!$C$7:$C$1000,A84,'Bénévoles'!$D$7:$D$1000,B84,'Bénévoles'!$E$7:$E$1000,C84))</f>
      </c>
      <c r="F84" s="8">
        <f>IF(C84="","",MAX(0,D84-E84))</f>
      </c>
    </row>
    <row r="85">
      <c r="A85" s="23"/>
      <c r="B85" s="23"/>
      <c r="C85" s="23"/>
      <c r="D85" s="25"/>
      <c r="E85" s="8">
        <f>IF(C85="","",COUNTIFS('Bénévoles'!$C$7:$C$1000,A85,'Bénévoles'!$D$7:$D$1000,B85,'Bénévoles'!$E$7:$E$1000,C85))</f>
      </c>
      <c r="F85" s="8">
        <f>IF(C85="","",MAX(0,D85-E85))</f>
      </c>
    </row>
    <row r="86">
      <c r="A86" s="23"/>
      <c r="B86" s="23"/>
      <c r="C86" s="23"/>
      <c r="D86" s="25"/>
      <c r="E86" s="8">
        <f>IF(C86="","",COUNTIFS('Bénévoles'!$C$7:$C$1000,A86,'Bénévoles'!$D$7:$D$1000,B86,'Bénévoles'!$E$7:$E$1000,C86))</f>
      </c>
      <c r="F86" s="8">
        <f>IF(C86="","",MAX(0,D86-E86))</f>
      </c>
    </row>
    <row r="87">
      <c r="A87" s="23"/>
      <c r="B87" s="23"/>
      <c r="C87" s="23"/>
      <c r="D87" s="25"/>
      <c r="E87" s="8">
        <f>IF(C87="","",COUNTIFS('Bénévoles'!$C$7:$C$1000,A87,'Bénévoles'!$D$7:$D$1000,B87,'Bénévoles'!$E$7:$E$1000,C87))</f>
      </c>
      <c r="F87" s="8">
        <f>IF(C87="","",MAX(0,D87-E87))</f>
      </c>
    </row>
    <row r="88">
      <c r="A88" s="23"/>
      <c r="B88" s="23"/>
      <c r="C88" s="23"/>
      <c r="D88" s="25"/>
      <c r="E88" s="8">
        <f>IF(C88="","",COUNTIFS('Bénévoles'!$C$7:$C$1000,A88,'Bénévoles'!$D$7:$D$1000,B88,'Bénévoles'!$E$7:$E$1000,C88))</f>
      </c>
      <c r="F88" s="8">
        <f>IF(C88="","",MAX(0,D88-E88))</f>
      </c>
    </row>
    <row r="89">
      <c r="A89" s="23"/>
      <c r="B89" s="23"/>
      <c r="C89" s="23"/>
      <c r="D89" s="25"/>
      <c r="E89" s="8">
        <f>IF(C89="","",COUNTIFS('Bénévoles'!$C$7:$C$1000,A89,'Bénévoles'!$D$7:$D$1000,B89,'Bénévoles'!$E$7:$E$1000,C89))</f>
      </c>
      <c r="F89" s="8">
        <f>IF(C89="","",MAX(0,D89-E89))</f>
      </c>
    </row>
    <row r="90">
      <c r="A90" s="23"/>
      <c r="B90" s="23"/>
      <c r="C90" s="23"/>
      <c r="D90" s="25"/>
      <c r="E90" s="8">
        <f>IF(C90="","",COUNTIFS('Bénévoles'!$C$7:$C$1000,A90,'Bénévoles'!$D$7:$D$1000,B90,'Bénévoles'!$E$7:$E$1000,C90))</f>
      </c>
      <c r="F90" s="8">
        <f>IF(C90="","",MAX(0,D90-E90))</f>
      </c>
    </row>
    <row r="91">
      <c r="A91" s="23"/>
      <c r="B91" s="23"/>
      <c r="C91" s="23"/>
      <c r="D91" s="25"/>
      <c r="E91" s="8">
        <f>IF(C91="","",COUNTIFS('Bénévoles'!$C$7:$C$1000,A91,'Bénévoles'!$D$7:$D$1000,B91,'Bénévoles'!$E$7:$E$1000,C91))</f>
      </c>
      <c r="F91" s="8">
        <f>IF(C91="","",MAX(0,D91-E91))</f>
      </c>
    </row>
    <row r="92">
      <c r="A92" s="23"/>
      <c r="B92" s="23"/>
      <c r="C92" s="23"/>
      <c r="D92" s="25"/>
      <c r="E92" s="8">
        <f>IF(C92="","",COUNTIFS('Bénévoles'!$C$7:$C$1000,A92,'Bénévoles'!$D$7:$D$1000,B92,'Bénévoles'!$E$7:$E$1000,C92))</f>
      </c>
      <c r="F92" s="8">
        <f>IF(C92="","",MAX(0,D92-E92))</f>
      </c>
    </row>
    <row r="93">
      <c r="A93" s="23"/>
      <c r="B93" s="23"/>
      <c r="C93" s="23"/>
      <c r="D93" s="25"/>
      <c r="E93" s="8">
        <f>IF(C93="","",COUNTIFS('Bénévoles'!$C$7:$C$1000,A93,'Bénévoles'!$D$7:$D$1000,B93,'Bénévoles'!$E$7:$E$1000,C93))</f>
      </c>
      <c r="F93" s="8">
        <f>IF(C93="","",MAX(0,D93-E93))</f>
      </c>
    </row>
    <row r="94">
      <c r="A94" s="23"/>
      <c r="B94" s="23"/>
      <c r="C94" s="23"/>
      <c r="D94" s="25"/>
      <c r="E94" s="8">
        <f>IF(C94="","",COUNTIFS('Bénévoles'!$C$7:$C$1000,A94,'Bénévoles'!$D$7:$D$1000,B94,'Bénévoles'!$E$7:$E$1000,C94))</f>
      </c>
      <c r="F94" s="8">
        <f>IF(C94="","",MAX(0,D94-E94))</f>
      </c>
    </row>
    <row r="95">
      <c r="A95" s="23"/>
      <c r="B95" s="23"/>
      <c r="C95" s="23"/>
      <c r="D95" s="25"/>
      <c r="E95" s="8">
        <f>IF(C95="","",COUNTIFS('Bénévoles'!$C$7:$C$1000,A95,'Bénévoles'!$D$7:$D$1000,B95,'Bénévoles'!$E$7:$E$1000,C95))</f>
      </c>
      <c r="F95" s="8">
        <f>IF(C95="","",MAX(0,D95-E95))</f>
      </c>
    </row>
    <row r="96">
      <c r="A96" s="23"/>
      <c r="B96" s="23"/>
      <c r="C96" s="23"/>
      <c r="D96" s="25"/>
      <c r="E96" s="8">
        <f>IF(C96="","",COUNTIFS('Bénévoles'!$C$7:$C$1000,A96,'Bénévoles'!$D$7:$D$1000,B96,'Bénévoles'!$E$7:$E$1000,C96))</f>
      </c>
      <c r="F96" s="8">
        <f>IF(C96="","",MAX(0,D96-E96))</f>
      </c>
    </row>
    <row r="97">
      <c r="A97" s="23"/>
      <c r="B97" s="23"/>
      <c r="C97" s="23"/>
      <c r="D97" s="25"/>
      <c r="E97" s="8">
        <f>IF(C97="","",COUNTIFS('Bénévoles'!$C$7:$C$1000,A97,'Bénévoles'!$D$7:$D$1000,B97,'Bénévoles'!$E$7:$E$1000,C97))</f>
      </c>
      <c r="F97" s="8">
        <f>IF(C97="","",MAX(0,D97-E97))</f>
      </c>
    </row>
    <row r="98">
      <c r="A98" s="23"/>
      <c r="B98" s="23"/>
      <c r="C98" s="23"/>
      <c r="D98" s="25"/>
      <c r="E98" s="8">
        <f>IF(C98="","",COUNTIFS('Bénévoles'!$C$7:$C$1000,A98,'Bénévoles'!$D$7:$D$1000,B98,'Bénévoles'!$E$7:$E$1000,C98))</f>
      </c>
      <c r="F98" s="8">
        <f>IF(C98="","",MAX(0,D98-E98))</f>
      </c>
    </row>
    <row r="99">
      <c r="A99" s="23"/>
      <c r="B99" s="23"/>
      <c r="C99" s="23"/>
      <c r="D99" s="25"/>
      <c r="E99" s="8">
        <f>IF(C99="","",COUNTIFS('Bénévoles'!$C$7:$C$1000,A99,'Bénévoles'!$D$7:$D$1000,B99,'Bénévoles'!$E$7:$E$1000,C99))</f>
      </c>
      <c r="F99" s="8">
        <f>IF(C99="","",MAX(0,D99-E99))</f>
      </c>
    </row>
    <row r="100">
      <c r="A100" s="23"/>
      <c r="B100" s="23"/>
      <c r="C100" s="23"/>
      <c r="D100" s="25"/>
      <c r="E100" s="8">
        <f>IF(C100="","",COUNTIFS('Bénévoles'!$C$7:$C$1000,A100,'Bénévoles'!$D$7:$D$1000,B100,'Bénévoles'!$E$7:$E$1000,C100))</f>
      </c>
      <c r="F100" s="8">
        <f>IF(C100="","",MAX(0,D100-E100))</f>
      </c>
    </row>
    <row r="101">
      <c r="A101" s="23"/>
      <c r="B101" s="23"/>
      <c r="C101" s="23"/>
      <c r="D101" s="25"/>
      <c r="E101" s="8">
        <f>IF(C101="","",COUNTIFS('Bénévoles'!$C$7:$C$1000,A101,'Bénévoles'!$D$7:$D$1000,B101,'Bénévoles'!$E$7:$E$1000,C101))</f>
      </c>
      <c r="F101" s="8">
        <f>IF(C101="","",MAX(0,D101-E101))</f>
      </c>
    </row>
    <row r="102">
      <c r="A102" s="23"/>
      <c r="B102" s="23"/>
      <c r="C102" s="23"/>
      <c r="D102" s="25"/>
      <c r="E102" s="8">
        <f>IF(C102="","",COUNTIFS('Bénévoles'!$C$7:$C$1000,A102,'Bénévoles'!$D$7:$D$1000,B102,'Bénévoles'!$E$7:$E$1000,C102))</f>
      </c>
      <c r="F102" s="8">
        <f>IF(C102="","",MAX(0,D102-E102))</f>
      </c>
    </row>
    <row r="103">
      <c r="A103" s="23"/>
      <c r="B103" s="23"/>
      <c r="C103" s="23"/>
      <c r="D103" s="25"/>
      <c r="E103" s="8">
        <f>IF(C103="","",COUNTIFS('Bénévoles'!$C$7:$C$1000,A103,'Bénévoles'!$D$7:$D$1000,B103,'Bénévoles'!$E$7:$E$1000,C103))</f>
      </c>
      <c r="F103" s="8">
        <f>IF(C103="","",MAX(0,D103-E103))</f>
      </c>
    </row>
    <row r="104">
      <c r="A104" s="23"/>
      <c r="B104" s="23"/>
      <c r="C104" s="23"/>
      <c r="D104" s="25"/>
      <c r="E104" s="8">
        <f>IF(C104="","",COUNTIFS('Bénévoles'!$C$7:$C$1000,A104,'Bénévoles'!$D$7:$D$1000,B104,'Bénévoles'!$E$7:$E$1000,C104))</f>
      </c>
      <c r="F104" s="8">
        <f>IF(C104="","",MAX(0,D104-E104))</f>
      </c>
    </row>
    <row r="105">
      <c r="A105" s="23"/>
      <c r="B105" s="23"/>
      <c r="C105" s="23"/>
      <c r="D105" s="25"/>
      <c r="E105" s="8">
        <f>IF(C105="","",COUNTIFS('Bénévoles'!$C$7:$C$1000,A105,'Bénévoles'!$D$7:$D$1000,B105,'Bénévoles'!$E$7:$E$1000,C105))</f>
      </c>
      <c r="F105" s="8">
        <f>IF(C105="","",MAX(0,D105-E105))</f>
      </c>
    </row>
    <row r="106">
      <c r="A106" s="23"/>
      <c r="B106" s="23"/>
      <c r="C106" s="23"/>
      <c r="D106" s="25"/>
      <c r="E106" s="8">
        <f>IF(C106="","",COUNTIFS('Bénévoles'!$C$7:$C$1000,A106,'Bénévoles'!$D$7:$D$1000,B106,'Bénévoles'!$E$7:$E$1000,C106))</f>
      </c>
      <c r="F106" s="8">
        <f>IF(C106="","",MAX(0,D106-E106))</f>
      </c>
    </row>
    <row r="107">
      <c r="A107" s="23"/>
      <c r="B107" s="23"/>
      <c r="C107" s="23"/>
      <c r="D107" s="25"/>
      <c r="E107" s="8">
        <f>IF(C107="","",COUNTIFS('Bénévoles'!$C$7:$C$1000,A107,'Bénévoles'!$D$7:$D$1000,B107,'Bénévoles'!$E$7:$E$1000,C107))</f>
      </c>
      <c r="F107" s="8">
        <f>IF(C107="","",MAX(0,D107-E107))</f>
      </c>
    </row>
    <row r="108">
      <c r="A108" s="23"/>
      <c r="B108" s="23"/>
      <c r="C108" s="23"/>
      <c r="D108" s="25"/>
      <c r="E108" s="8">
        <f>IF(C108="","",COUNTIFS('Bénévoles'!$C$7:$C$1000,A108,'Bénévoles'!$D$7:$D$1000,B108,'Bénévoles'!$E$7:$E$1000,C108))</f>
      </c>
      <c r="F108" s="8">
        <f>IF(C108="","",MAX(0,D108-E108))</f>
      </c>
    </row>
    <row r="109">
      <c r="A109" s="23"/>
      <c r="B109" s="23"/>
      <c r="C109" s="23"/>
      <c r="D109" s="25"/>
      <c r="E109" s="8">
        <f>IF(C109="","",COUNTIFS('Bénévoles'!$C$7:$C$1000,A109,'Bénévoles'!$D$7:$D$1000,B109,'Bénévoles'!$E$7:$E$1000,C109))</f>
      </c>
      <c r="F109" s="8">
        <f>IF(C109="","",MAX(0,D109-E109))</f>
      </c>
    </row>
    <row r="110">
      <c r="A110" s="23"/>
      <c r="B110" s="23"/>
      <c r="C110" s="23"/>
      <c r="D110" s="25"/>
      <c r="E110" s="8">
        <f>IF(C110="","",COUNTIFS('Bénévoles'!$C$7:$C$1000,A110,'Bénévoles'!$D$7:$D$1000,B110,'Bénévoles'!$E$7:$E$1000,C110))</f>
      </c>
      <c r="F110" s="8">
        <f>IF(C110="","",MAX(0,D110-E110))</f>
      </c>
    </row>
    <row r="111">
      <c r="A111" s="23"/>
      <c r="B111" s="23"/>
      <c r="C111" s="23"/>
      <c r="D111" s="25"/>
      <c r="E111" s="8">
        <f>IF(C111="","",COUNTIFS('Bénévoles'!$C$7:$C$1000,A111,'Bénévoles'!$D$7:$D$1000,B111,'Bénévoles'!$E$7:$E$1000,C111))</f>
      </c>
      <c r="F111" s="8">
        <f>IF(C111="","",MAX(0,D111-E111))</f>
      </c>
    </row>
    <row r="112">
      <c r="A112" s="23"/>
      <c r="B112" s="23"/>
      <c r="C112" s="23"/>
      <c r="D112" s="25"/>
      <c r="E112" s="8">
        <f>IF(C112="","",COUNTIFS('Bénévoles'!$C$7:$C$1000,A112,'Bénévoles'!$D$7:$D$1000,B112,'Bénévoles'!$E$7:$E$1000,C112))</f>
      </c>
      <c r="F112" s="8">
        <f>IF(C112="","",MAX(0,D112-E112))</f>
      </c>
    </row>
    <row r="113">
      <c r="A113" s="23"/>
      <c r="B113" s="23"/>
      <c r="C113" s="23"/>
      <c r="D113" s="25"/>
      <c r="E113" s="8">
        <f>IF(C113="","",COUNTIFS('Bénévoles'!$C$7:$C$1000,A113,'Bénévoles'!$D$7:$D$1000,B113,'Bénévoles'!$E$7:$E$1000,C113))</f>
      </c>
      <c r="F113" s="8">
        <f>IF(C113="","",MAX(0,D113-E113))</f>
      </c>
    </row>
    <row r="114">
      <c r="A114" s="23"/>
      <c r="B114" s="23"/>
      <c r="C114" s="23"/>
      <c r="D114" s="25"/>
      <c r="E114" s="8">
        <f>IF(C114="","",COUNTIFS('Bénévoles'!$C$7:$C$1000,A114,'Bénévoles'!$D$7:$D$1000,B114,'Bénévoles'!$E$7:$E$1000,C114))</f>
      </c>
      <c r="F114" s="8">
        <f>IF(C114="","",MAX(0,D114-E114))</f>
      </c>
    </row>
    <row r="115">
      <c r="A115" s="23"/>
      <c r="B115" s="23"/>
      <c r="C115" s="23"/>
      <c r="D115" s="25"/>
      <c r="E115" s="8">
        <f>IF(C115="","",COUNTIFS('Bénévoles'!$C$7:$C$1000,A115,'Bénévoles'!$D$7:$D$1000,B115,'Bénévoles'!$E$7:$E$1000,C115))</f>
      </c>
      <c r="F115" s="8">
        <f>IF(C115="","",MAX(0,D115-E115))</f>
      </c>
    </row>
    <row r="116">
      <c r="A116" s="23"/>
      <c r="B116" s="23"/>
      <c r="C116" s="23"/>
      <c r="D116" s="25"/>
      <c r="E116" s="8">
        <f>IF(C116="","",COUNTIFS('Bénévoles'!$C$7:$C$1000,A116,'Bénévoles'!$D$7:$D$1000,B116,'Bénévoles'!$E$7:$E$1000,C116))</f>
      </c>
      <c r="F116" s="8">
        <f>IF(C116="","",MAX(0,D116-E116))</f>
      </c>
    </row>
    <row r="117">
      <c r="A117" s="23"/>
      <c r="B117" s="23"/>
      <c r="C117" s="23"/>
      <c r="D117" s="25"/>
      <c r="E117" s="8">
        <f>IF(C117="","",COUNTIFS('Bénévoles'!$C$7:$C$1000,A117,'Bénévoles'!$D$7:$D$1000,B117,'Bénévoles'!$E$7:$E$1000,C117))</f>
      </c>
      <c r="F117" s="8">
        <f>IF(C117="","",MAX(0,D117-E117))</f>
      </c>
    </row>
    <row r="118">
      <c r="A118" s="23"/>
      <c r="B118" s="23"/>
      <c r="C118" s="23"/>
      <c r="D118" s="25"/>
      <c r="E118" s="8">
        <f>IF(C118="","",COUNTIFS('Bénévoles'!$C$7:$C$1000,A118,'Bénévoles'!$D$7:$D$1000,B118,'Bénévoles'!$E$7:$E$1000,C118))</f>
      </c>
      <c r="F118" s="8">
        <f>IF(C118="","",MAX(0,D118-E118))</f>
      </c>
    </row>
    <row r="119">
      <c r="A119" s="23"/>
      <c r="B119" s="23"/>
      <c r="C119" s="23"/>
      <c r="D119" s="25"/>
      <c r="E119" s="8">
        <f>IF(C119="","",COUNTIFS('Bénévoles'!$C$7:$C$1000,A119,'Bénévoles'!$D$7:$D$1000,B119,'Bénévoles'!$E$7:$E$1000,C119))</f>
      </c>
      <c r="F119" s="8">
        <f>IF(C119="","",MAX(0,D119-E119))</f>
      </c>
    </row>
    <row r="120">
      <c r="A120" s="23"/>
      <c r="B120" s="23"/>
      <c r="C120" s="23"/>
      <c r="D120" s="25"/>
      <c r="E120" s="8">
        <f>IF(C120="","",COUNTIFS('Bénévoles'!$C$7:$C$1000,A120,'Bénévoles'!$D$7:$D$1000,B120,'Bénévoles'!$E$7:$E$1000,C120))</f>
      </c>
      <c r="F120" s="8">
        <f>IF(C120="","",MAX(0,D120-E120))</f>
      </c>
    </row>
    <row r="121">
      <c r="A121" s="23"/>
      <c r="B121" s="23"/>
      <c r="C121" s="23"/>
      <c r="D121" s="25"/>
      <c r="E121" s="8">
        <f>IF(C121="","",COUNTIFS('Bénévoles'!$C$7:$C$1000,A121,'Bénévoles'!$D$7:$D$1000,B121,'Bénévoles'!$E$7:$E$1000,C121))</f>
      </c>
      <c r="F121" s="8">
        <f>IF(C121="","",MAX(0,D121-E121))</f>
      </c>
    </row>
    <row r="122">
      <c r="A122" s="23"/>
      <c r="B122" s="23"/>
      <c r="C122" s="23"/>
      <c r="D122" s="25"/>
      <c r="E122" s="8">
        <f>IF(C122="","",COUNTIFS('Bénévoles'!$C$7:$C$1000,A122,'Bénévoles'!$D$7:$D$1000,B122,'Bénévoles'!$E$7:$E$1000,C122))</f>
      </c>
      <c r="F122" s="8">
        <f>IF(C122="","",MAX(0,D122-E122))</f>
      </c>
    </row>
    <row r="123">
      <c r="A123" s="23"/>
      <c r="B123" s="23"/>
      <c r="C123" s="23"/>
      <c r="D123" s="25"/>
      <c r="E123" s="8">
        <f>IF(C123="","",COUNTIFS('Bénévoles'!$C$7:$C$1000,A123,'Bénévoles'!$D$7:$D$1000,B123,'Bénévoles'!$E$7:$E$1000,C123))</f>
      </c>
      <c r="F123" s="8">
        <f>IF(C123="","",MAX(0,D123-E123))</f>
      </c>
    </row>
    <row r="124">
      <c r="A124" s="23"/>
      <c r="B124" s="23"/>
      <c r="C124" s="23"/>
      <c r="D124" s="25"/>
      <c r="E124" s="8">
        <f>IF(C124="","",COUNTIFS('Bénévoles'!$C$7:$C$1000,A124,'Bénévoles'!$D$7:$D$1000,B124,'Bénévoles'!$E$7:$E$1000,C124))</f>
      </c>
      <c r="F124" s="8">
        <f>IF(C124="","",MAX(0,D124-E124))</f>
      </c>
    </row>
    <row r="125">
      <c r="A125" s="23"/>
      <c r="B125" s="23"/>
      <c r="C125" s="23"/>
      <c r="D125" s="25"/>
      <c r="E125" s="8">
        <f>IF(C125="","",COUNTIFS('Bénévoles'!$C$7:$C$1000,A125,'Bénévoles'!$D$7:$D$1000,B125,'Bénévoles'!$E$7:$E$1000,C125))</f>
      </c>
      <c r="F125" s="8">
        <f>IF(C125="","",MAX(0,D125-E125))</f>
      </c>
    </row>
    <row r="126">
      <c r="A126" s="23"/>
      <c r="B126" s="23"/>
      <c r="C126" s="23"/>
      <c r="D126" s="25"/>
      <c r="E126" s="8">
        <f>IF(C126="","",COUNTIFS('Bénévoles'!$C$7:$C$1000,A126,'Bénévoles'!$D$7:$D$1000,B126,'Bénévoles'!$E$7:$E$1000,C126))</f>
      </c>
      <c r="F126" s="8">
        <f>IF(C126="","",MAX(0,D126-E126))</f>
      </c>
    </row>
    <row r="127">
      <c r="A127" s="23"/>
      <c r="B127" s="23"/>
      <c r="C127" s="23"/>
      <c r="D127" s="25"/>
      <c r="E127" s="8">
        <f>IF(C127="","",COUNTIFS('Bénévoles'!$C$7:$C$1000,A127,'Bénévoles'!$D$7:$D$1000,B127,'Bénévoles'!$E$7:$E$1000,C127))</f>
      </c>
      <c r="F127" s="8">
        <f>IF(C127="","",MAX(0,D127-E127))</f>
      </c>
    </row>
    <row r="128">
      <c r="A128" s="23"/>
      <c r="B128" s="23"/>
      <c r="C128" s="23"/>
      <c r="D128" s="25"/>
      <c r="E128" s="8">
        <f>IF(C128="","",COUNTIFS('Bénévoles'!$C$7:$C$1000,A128,'Bénévoles'!$D$7:$D$1000,B128,'Bénévoles'!$E$7:$E$1000,C128))</f>
      </c>
      <c r="F128" s="8">
        <f>IF(C128="","",MAX(0,D128-E128))</f>
      </c>
    </row>
    <row r="129">
      <c r="A129" s="23"/>
      <c r="B129" s="23"/>
      <c r="C129" s="23"/>
      <c r="D129" s="25"/>
      <c r="E129" s="8">
        <f>IF(C129="","",COUNTIFS('Bénévoles'!$C$7:$C$1000,A129,'Bénévoles'!$D$7:$D$1000,B129,'Bénévoles'!$E$7:$E$1000,C129))</f>
      </c>
      <c r="F129" s="8">
        <f>IF(C129="","",MAX(0,D129-E129))</f>
      </c>
    </row>
    <row r="130">
      <c r="A130" s="23"/>
      <c r="B130" s="23"/>
      <c r="C130" s="23"/>
      <c r="D130" s="25"/>
      <c r="E130" s="8">
        <f>IF(C130="","",COUNTIFS('Bénévoles'!$C$7:$C$1000,A130,'Bénévoles'!$D$7:$D$1000,B130,'Bénévoles'!$E$7:$E$1000,C130))</f>
      </c>
      <c r="F130" s="8">
        <f>IF(C130="","",MAX(0,D130-E130))</f>
      </c>
    </row>
    <row r="131">
      <c r="A131" s="23"/>
      <c r="B131" s="23"/>
      <c r="C131" s="23"/>
      <c r="D131" s="25"/>
      <c r="E131" s="8">
        <f>IF(C131="","",COUNTIFS('Bénévoles'!$C$7:$C$1000,A131,'Bénévoles'!$D$7:$D$1000,B131,'Bénévoles'!$E$7:$E$1000,C131))</f>
      </c>
      <c r="F131" s="8">
        <f>IF(C131="","",MAX(0,D131-E131))</f>
      </c>
    </row>
    <row r="132">
      <c r="A132" s="23"/>
      <c r="B132" s="23"/>
      <c r="C132" s="23"/>
      <c r="D132" s="25"/>
      <c r="E132" s="8">
        <f>IF(C132="","",COUNTIFS('Bénévoles'!$C$7:$C$1000,A132,'Bénévoles'!$D$7:$D$1000,B132,'Bénévoles'!$E$7:$E$1000,C132))</f>
      </c>
      <c r="F132" s="8">
        <f>IF(C132="","",MAX(0,D132-E132))</f>
      </c>
    </row>
    <row r="133">
      <c r="A133" s="23"/>
      <c r="B133" s="23"/>
      <c r="C133" s="23"/>
      <c r="D133" s="25"/>
      <c r="E133" s="8">
        <f>IF(C133="","",COUNTIFS('Bénévoles'!$C$7:$C$1000,A133,'Bénévoles'!$D$7:$D$1000,B133,'Bénévoles'!$E$7:$E$1000,C133))</f>
      </c>
      <c r="F133" s="8">
        <f>IF(C133="","",MAX(0,D133-E133))</f>
      </c>
    </row>
    <row r="134">
      <c r="A134" s="23"/>
      <c r="B134" s="23"/>
      <c r="C134" s="23"/>
      <c r="D134" s="25"/>
      <c r="E134" s="8">
        <f>IF(C134="","",COUNTIFS('Bénévoles'!$C$7:$C$1000,A134,'Bénévoles'!$D$7:$D$1000,B134,'Bénévoles'!$E$7:$E$1000,C134))</f>
      </c>
      <c r="F134" s="8">
        <f>IF(C134="","",MAX(0,D134-E134))</f>
      </c>
    </row>
    <row r="135">
      <c r="A135" s="23"/>
      <c r="B135" s="23"/>
      <c r="C135" s="23"/>
      <c r="D135" s="25"/>
      <c r="E135" s="8">
        <f>IF(C135="","",COUNTIFS('Bénévoles'!$C$7:$C$1000,A135,'Bénévoles'!$D$7:$D$1000,B135,'Bénévoles'!$E$7:$E$1000,C135))</f>
      </c>
      <c r="F135" s="8">
        <f>IF(C135="","",MAX(0,D135-E135))</f>
      </c>
    </row>
    <row r="136">
      <c r="A136" s="23"/>
      <c r="B136" s="23"/>
      <c r="C136" s="23"/>
      <c r="D136" s="25"/>
      <c r="E136" s="8">
        <f>IF(C136="","",COUNTIFS('Bénévoles'!$C$7:$C$1000,A136,'Bénévoles'!$D$7:$D$1000,B136,'Bénévoles'!$E$7:$E$1000,C136))</f>
      </c>
      <c r="F136" s="8">
        <f>IF(C136="","",MAX(0,D136-E136))</f>
      </c>
    </row>
    <row r="137">
      <c r="A137" s="23"/>
      <c r="B137" s="23"/>
      <c r="C137" s="23"/>
      <c r="D137" s="25"/>
      <c r="E137" s="8">
        <f>IF(C137="","",COUNTIFS('Bénévoles'!$C$7:$C$1000,A137,'Bénévoles'!$D$7:$D$1000,B137,'Bénévoles'!$E$7:$E$1000,C137))</f>
      </c>
      <c r="F137" s="8">
        <f>IF(C137="","",MAX(0,D137-E137))</f>
      </c>
    </row>
    <row r="138">
      <c r="A138" s="23"/>
      <c r="B138" s="23"/>
      <c r="C138" s="23"/>
      <c r="D138" s="25"/>
      <c r="E138" s="8">
        <f>IF(C138="","",COUNTIFS('Bénévoles'!$C$7:$C$1000,A138,'Bénévoles'!$D$7:$D$1000,B138,'Bénévoles'!$E$7:$E$1000,C138))</f>
      </c>
      <c r="F138" s="8">
        <f>IF(C138="","",MAX(0,D138-E138))</f>
      </c>
    </row>
    <row r="139">
      <c r="A139" s="23"/>
      <c r="B139" s="23"/>
      <c r="C139" s="23"/>
      <c r="D139" s="25"/>
      <c r="E139" s="8">
        <f>IF(C139="","",COUNTIFS('Bénévoles'!$C$7:$C$1000,A139,'Bénévoles'!$D$7:$D$1000,B139,'Bénévoles'!$E$7:$E$1000,C139))</f>
      </c>
      <c r="F139" s="8">
        <f>IF(C139="","",MAX(0,D139-E139))</f>
      </c>
    </row>
    <row r="140">
      <c r="A140" s="23"/>
      <c r="B140" s="23"/>
      <c r="C140" s="23"/>
      <c r="D140" s="25"/>
      <c r="E140" s="8">
        <f>IF(C140="","",COUNTIFS('Bénévoles'!$C$7:$C$1000,A140,'Bénévoles'!$D$7:$D$1000,B140,'Bénévoles'!$E$7:$E$1000,C140))</f>
      </c>
      <c r="F140" s="8">
        <f>IF(C140="","",MAX(0,D140-E140))</f>
      </c>
    </row>
    <row r="141">
      <c r="A141" s="23"/>
      <c r="B141" s="23"/>
      <c r="C141" s="23"/>
      <c r="D141" s="25"/>
      <c r="E141" s="8">
        <f>IF(C141="","",COUNTIFS('Bénévoles'!$C$7:$C$1000,A141,'Bénévoles'!$D$7:$D$1000,B141,'Bénévoles'!$E$7:$E$1000,C141))</f>
      </c>
      <c r="F141" s="8">
        <f>IF(C141="","",MAX(0,D141-E141))</f>
      </c>
    </row>
    <row r="142">
      <c r="A142" s="23"/>
      <c r="B142" s="23"/>
      <c r="C142" s="23"/>
      <c r="D142" s="25"/>
      <c r="E142" s="8">
        <f>IF(C142="","",COUNTIFS('Bénévoles'!$C$7:$C$1000,A142,'Bénévoles'!$D$7:$D$1000,B142,'Bénévoles'!$E$7:$E$1000,C142))</f>
      </c>
      <c r="F142" s="8">
        <f>IF(C142="","",MAX(0,D142-E142))</f>
      </c>
    </row>
    <row r="143">
      <c r="A143" s="23"/>
      <c r="B143" s="23"/>
      <c r="C143" s="23"/>
      <c r="D143" s="25"/>
      <c r="E143" s="8">
        <f>IF(C143="","",COUNTIFS('Bénévoles'!$C$7:$C$1000,A143,'Bénévoles'!$D$7:$D$1000,B143,'Bénévoles'!$E$7:$E$1000,C143))</f>
      </c>
      <c r="F143" s="8">
        <f>IF(C143="","",MAX(0,D143-E143))</f>
      </c>
    </row>
    <row r="144">
      <c r="A144" s="23"/>
      <c r="B144" s="23"/>
      <c r="C144" s="23"/>
      <c r="D144" s="25"/>
      <c r="E144" s="8">
        <f>IF(C144="","",COUNTIFS('Bénévoles'!$C$7:$C$1000,A144,'Bénévoles'!$D$7:$D$1000,B144,'Bénévoles'!$E$7:$E$1000,C144))</f>
      </c>
      <c r="F144" s="8">
        <f>IF(C144="","",MAX(0,D144-E144))</f>
      </c>
    </row>
    <row r="145">
      <c r="A145" s="23"/>
      <c r="B145" s="23"/>
      <c r="C145" s="23"/>
      <c r="D145" s="25"/>
      <c r="E145" s="8">
        <f>IF(C145="","",COUNTIFS('Bénévoles'!$C$7:$C$1000,A145,'Bénévoles'!$D$7:$D$1000,B145,'Bénévoles'!$E$7:$E$1000,C145))</f>
      </c>
      <c r="F145" s="8">
        <f>IF(C145="","",MAX(0,D145-E145))</f>
      </c>
    </row>
    <row r="146">
      <c r="A146" s="23"/>
      <c r="B146" s="23"/>
      <c r="C146" s="23"/>
      <c r="D146" s="25"/>
      <c r="E146" s="8">
        <f>IF(C146="","",COUNTIFS('Bénévoles'!$C$7:$C$1000,A146,'Bénévoles'!$D$7:$D$1000,B146,'Bénévoles'!$E$7:$E$1000,C146))</f>
      </c>
      <c r="F146" s="8">
        <f>IF(C146="","",MAX(0,D146-E146))</f>
      </c>
    </row>
    <row r="147">
      <c r="A147" s="23"/>
      <c r="B147" s="23"/>
      <c r="C147" s="23"/>
      <c r="D147" s="25"/>
      <c r="E147" s="8">
        <f>IF(C147="","",COUNTIFS('Bénévoles'!$C$7:$C$1000,A147,'Bénévoles'!$D$7:$D$1000,B147,'Bénévoles'!$E$7:$E$1000,C147))</f>
      </c>
      <c r="F147" s="8">
        <f>IF(C147="","",MAX(0,D147-E147))</f>
      </c>
    </row>
    <row r="148">
      <c r="A148" s="23"/>
      <c r="B148" s="23"/>
      <c r="C148" s="23"/>
      <c r="D148" s="25"/>
      <c r="E148" s="8">
        <f>IF(C148="","",COUNTIFS('Bénévoles'!$C$7:$C$1000,A148,'Bénévoles'!$D$7:$D$1000,B148,'Bénévoles'!$E$7:$E$1000,C148))</f>
      </c>
      <c r="F148" s="8">
        <f>IF(C148="","",MAX(0,D148-E148))</f>
      </c>
    </row>
    <row r="149">
      <c r="A149" s="23"/>
      <c r="B149" s="23"/>
      <c r="C149" s="23"/>
      <c r="D149" s="25"/>
      <c r="E149" s="8">
        <f>IF(C149="","",COUNTIFS('Bénévoles'!$C$7:$C$1000,A149,'Bénévoles'!$D$7:$D$1000,B149,'Bénévoles'!$E$7:$E$1000,C149))</f>
      </c>
      <c r="F149" s="8">
        <f>IF(C149="","",MAX(0,D149-E149))</f>
      </c>
    </row>
    <row r="150">
      <c r="A150" s="23"/>
      <c r="B150" s="23"/>
      <c r="C150" s="23"/>
      <c r="D150" s="25"/>
      <c r="E150" s="8">
        <f>IF(C150="","",COUNTIFS('Bénévoles'!$C$7:$C$1000,A150,'Bénévoles'!$D$7:$D$1000,B150,'Bénévoles'!$E$7:$E$1000,C150))</f>
      </c>
      <c r="F150" s="8">
        <f>IF(C150="","",MAX(0,D150-E150))</f>
      </c>
    </row>
    <row r="151">
      <c r="A151" s="23"/>
      <c r="B151" s="23"/>
      <c r="C151" s="23"/>
      <c r="D151" s="25"/>
      <c r="E151" s="8">
        <f>IF(C151="","",COUNTIFS('Bénévoles'!$C$7:$C$1000,A151,'Bénévoles'!$D$7:$D$1000,B151,'Bénévoles'!$E$7:$E$1000,C151))</f>
      </c>
      <c r="F151" s="8">
        <f>IF(C151="","",MAX(0,D151-E151))</f>
      </c>
    </row>
    <row r="152">
      <c r="A152" s="23"/>
      <c r="B152" s="23"/>
      <c r="C152" s="23"/>
      <c r="D152" s="25"/>
      <c r="E152" s="8">
        <f>IF(C152="","",COUNTIFS('Bénévoles'!$C$7:$C$1000,A152,'Bénévoles'!$D$7:$D$1000,B152,'Bénévoles'!$E$7:$E$1000,C152))</f>
      </c>
      <c r="F152" s="8">
        <f>IF(C152="","",MAX(0,D152-E152))</f>
      </c>
    </row>
    <row r="153">
      <c r="A153" s="23"/>
      <c r="B153" s="23"/>
      <c r="C153" s="23"/>
      <c r="D153" s="25"/>
      <c r="E153" s="8">
        <f>IF(C153="","",COUNTIFS('Bénévoles'!$C$7:$C$1000,A153,'Bénévoles'!$D$7:$D$1000,B153,'Bénévoles'!$E$7:$E$1000,C153))</f>
      </c>
      <c r="F153" s="8">
        <f>IF(C153="","",MAX(0,D153-E153))</f>
      </c>
    </row>
    <row r="154">
      <c r="A154" s="23"/>
      <c r="B154" s="23"/>
      <c r="C154" s="23"/>
      <c r="D154" s="25"/>
      <c r="E154" s="8">
        <f>IF(C154="","",COUNTIFS('Bénévoles'!$C$7:$C$1000,A154,'Bénévoles'!$D$7:$D$1000,B154,'Bénévoles'!$E$7:$E$1000,C154))</f>
      </c>
      <c r="F154" s="8">
        <f>IF(C154="","",MAX(0,D154-E154))</f>
      </c>
    </row>
    <row r="155">
      <c r="A155" s="23"/>
      <c r="B155" s="23"/>
      <c r="C155" s="23"/>
      <c r="D155" s="25"/>
      <c r="E155" s="8">
        <f>IF(C155="","",COUNTIFS('Bénévoles'!$C$7:$C$1000,A155,'Bénévoles'!$D$7:$D$1000,B155,'Bénévoles'!$E$7:$E$1000,C155))</f>
      </c>
      <c r="F155" s="8">
        <f>IF(C155="","",MAX(0,D155-E155))</f>
      </c>
    </row>
    <row r="156">
      <c r="A156" s="23"/>
      <c r="B156" s="23"/>
      <c r="C156" s="23"/>
      <c r="D156" s="25"/>
      <c r="E156" s="8">
        <f>IF(C156="","",COUNTIFS('Bénévoles'!$C$7:$C$1000,A156,'Bénévoles'!$D$7:$D$1000,B156,'Bénévoles'!$E$7:$E$1000,C156))</f>
      </c>
      <c r="F156" s="8">
        <f>IF(C156="","",MAX(0,D156-E156))</f>
      </c>
    </row>
    <row r="157">
      <c r="A157" s="23"/>
      <c r="B157" s="23"/>
      <c r="C157" s="23"/>
      <c r="D157" s="25"/>
      <c r="E157" s="8">
        <f>IF(C157="","",COUNTIFS('Bénévoles'!$C$7:$C$1000,A157,'Bénévoles'!$D$7:$D$1000,B157,'Bénévoles'!$E$7:$E$1000,C157))</f>
      </c>
      <c r="F157" s="8">
        <f>IF(C157="","",MAX(0,D157-E157))</f>
      </c>
    </row>
    <row r="158">
      <c r="A158" s="23"/>
      <c r="B158" s="23"/>
      <c r="C158" s="23"/>
      <c r="D158" s="25"/>
      <c r="E158" s="8">
        <f>IF(C158="","",COUNTIFS('Bénévoles'!$C$7:$C$1000,A158,'Bénévoles'!$D$7:$D$1000,B158,'Bénévoles'!$E$7:$E$1000,C158))</f>
      </c>
      <c r="F158" s="8">
        <f>IF(C158="","",MAX(0,D158-E158))</f>
      </c>
    </row>
    <row r="159">
      <c r="A159" s="23"/>
      <c r="B159" s="23"/>
      <c r="C159" s="23"/>
      <c r="D159" s="25"/>
      <c r="E159" s="8">
        <f>IF(C159="","",COUNTIFS('Bénévoles'!$C$7:$C$1000,A159,'Bénévoles'!$D$7:$D$1000,B159,'Bénévoles'!$E$7:$E$1000,C159))</f>
      </c>
      <c r="F159" s="8">
        <f>IF(C159="","",MAX(0,D159-E159))</f>
      </c>
    </row>
    <row r="160">
      <c r="A160" s="23"/>
      <c r="B160" s="23"/>
      <c r="C160" s="23"/>
      <c r="D160" s="25"/>
      <c r="E160" s="8">
        <f>IF(C160="","",COUNTIFS('Bénévoles'!$C$7:$C$1000,A160,'Bénévoles'!$D$7:$D$1000,B160,'Bénévoles'!$E$7:$E$1000,C160))</f>
      </c>
      <c r="F160" s="8">
        <f>IF(C160="","",MAX(0,D160-E160))</f>
      </c>
    </row>
    <row r="161">
      <c r="A161" s="23"/>
      <c r="B161" s="23"/>
      <c r="C161" s="23"/>
      <c r="D161" s="25"/>
      <c r="E161" s="8">
        <f>IF(C161="","",COUNTIFS('Bénévoles'!$C$7:$C$1000,A161,'Bénévoles'!$D$7:$D$1000,B161,'Bénévoles'!$E$7:$E$1000,C161))</f>
      </c>
      <c r="F161" s="8">
        <f>IF(C161="","",MAX(0,D161-E161))</f>
      </c>
    </row>
    <row r="162">
      <c r="A162" s="23"/>
      <c r="B162" s="23"/>
      <c r="C162" s="23"/>
      <c r="D162" s="25"/>
      <c r="E162" s="8">
        <f>IF(C162="","",COUNTIFS('Bénévoles'!$C$7:$C$1000,A162,'Bénévoles'!$D$7:$D$1000,B162,'Bénévoles'!$E$7:$E$1000,C162))</f>
      </c>
      <c r="F162" s="8">
        <f>IF(C162="","",MAX(0,D162-E162))</f>
      </c>
    </row>
    <row r="163">
      <c r="A163" s="23"/>
      <c r="B163" s="23"/>
      <c r="C163" s="23"/>
      <c r="D163" s="25"/>
      <c r="E163" s="8">
        <f>IF(C163="","",COUNTIFS('Bénévoles'!$C$7:$C$1000,A163,'Bénévoles'!$D$7:$D$1000,B163,'Bénévoles'!$E$7:$E$1000,C163))</f>
      </c>
      <c r="F163" s="8">
        <f>IF(C163="","",MAX(0,D163-E163))</f>
      </c>
    </row>
    <row r="164">
      <c r="A164" s="23"/>
      <c r="B164" s="23"/>
      <c r="C164" s="23"/>
      <c r="D164" s="25"/>
      <c r="E164" s="8">
        <f>IF(C164="","",COUNTIFS('Bénévoles'!$C$7:$C$1000,A164,'Bénévoles'!$D$7:$D$1000,B164,'Bénévoles'!$E$7:$E$1000,C164))</f>
      </c>
      <c r="F164" s="8">
        <f>IF(C164="","",MAX(0,D164-E164))</f>
      </c>
    </row>
    <row r="165">
      <c r="A165" s="23"/>
      <c r="B165" s="23"/>
      <c r="C165" s="23"/>
      <c r="D165" s="25"/>
      <c r="E165" s="8">
        <f>IF(C165="","",COUNTIFS('Bénévoles'!$C$7:$C$1000,A165,'Bénévoles'!$D$7:$D$1000,B165,'Bénévoles'!$E$7:$E$1000,C165))</f>
      </c>
      <c r="F165" s="8">
        <f>IF(C165="","",MAX(0,D165-E165))</f>
      </c>
    </row>
    <row r="166">
      <c r="A166" s="23"/>
      <c r="B166" s="23"/>
      <c r="C166" s="23"/>
      <c r="D166" s="25"/>
      <c r="E166" s="8">
        <f>IF(C166="","",COUNTIFS('Bénévoles'!$C$7:$C$1000,A166,'Bénévoles'!$D$7:$D$1000,B166,'Bénévoles'!$E$7:$E$1000,C166))</f>
      </c>
      <c r="F166" s="8">
        <f>IF(C166="","",MAX(0,D166-E166))</f>
      </c>
    </row>
    <row r="167">
      <c r="A167" s="23"/>
      <c r="B167" s="23"/>
      <c r="C167" s="23"/>
      <c r="D167" s="25"/>
      <c r="E167" s="8">
        <f>IF(C167="","",COUNTIFS('Bénévoles'!$C$7:$C$1000,A167,'Bénévoles'!$D$7:$D$1000,B167,'Bénévoles'!$E$7:$E$1000,C167))</f>
      </c>
      <c r="F167" s="8">
        <f>IF(C167="","",MAX(0,D167-E167))</f>
      </c>
    </row>
    <row r="168">
      <c r="A168" s="23"/>
      <c r="B168" s="23"/>
      <c r="C168" s="23"/>
      <c r="D168" s="25"/>
      <c r="E168" s="8">
        <f>IF(C168="","",COUNTIFS('Bénévoles'!$C$7:$C$1000,A168,'Bénévoles'!$D$7:$D$1000,B168,'Bénévoles'!$E$7:$E$1000,C168))</f>
      </c>
      <c r="F168" s="8">
        <f>IF(C168="","",MAX(0,D168-E168))</f>
      </c>
    </row>
    <row r="169">
      <c r="A169" s="23"/>
      <c r="B169" s="23"/>
      <c r="C169" s="23"/>
      <c r="D169" s="25"/>
      <c r="E169" s="8">
        <f>IF(C169="","",COUNTIFS('Bénévoles'!$C$7:$C$1000,A169,'Bénévoles'!$D$7:$D$1000,B169,'Bénévoles'!$E$7:$E$1000,C169))</f>
      </c>
      <c r="F169" s="8">
        <f>IF(C169="","",MAX(0,D169-E169))</f>
      </c>
    </row>
    <row r="170">
      <c r="A170" s="23"/>
      <c r="B170" s="23"/>
      <c r="C170" s="23"/>
      <c r="D170" s="25"/>
      <c r="E170" s="8">
        <f>IF(C170="","",COUNTIFS('Bénévoles'!$C$7:$C$1000,A170,'Bénévoles'!$D$7:$D$1000,B170,'Bénévoles'!$E$7:$E$1000,C170))</f>
      </c>
      <c r="F170" s="8">
        <f>IF(C170="","",MAX(0,D170-E170))</f>
      </c>
    </row>
    <row r="171">
      <c r="A171" s="23"/>
      <c r="B171" s="23"/>
      <c r="C171" s="23"/>
      <c r="D171" s="25"/>
      <c r="E171" s="8">
        <f>IF(C171="","",COUNTIFS('Bénévoles'!$C$7:$C$1000,A171,'Bénévoles'!$D$7:$D$1000,B171,'Bénévoles'!$E$7:$E$1000,C171))</f>
      </c>
      <c r="F171" s="8">
        <f>IF(C171="","",MAX(0,D171-E171))</f>
      </c>
    </row>
    <row r="172">
      <c r="A172" s="23"/>
      <c r="B172" s="23"/>
      <c r="C172" s="23"/>
      <c r="D172" s="25"/>
      <c r="E172" s="8">
        <f>IF(C172="","",COUNTIFS('Bénévoles'!$C$7:$C$1000,A172,'Bénévoles'!$D$7:$D$1000,B172,'Bénévoles'!$E$7:$E$1000,C172))</f>
      </c>
      <c r="F172" s="8">
        <f>IF(C172="","",MAX(0,D172-E172))</f>
      </c>
    </row>
    <row r="173">
      <c r="A173" s="23"/>
      <c r="B173" s="23"/>
      <c r="C173" s="23"/>
      <c r="D173" s="25"/>
      <c r="E173" s="8">
        <f>IF(C173="","",COUNTIFS('Bénévoles'!$C$7:$C$1000,A173,'Bénévoles'!$D$7:$D$1000,B173,'Bénévoles'!$E$7:$E$1000,C173))</f>
      </c>
      <c r="F173" s="8">
        <f>IF(C173="","",MAX(0,D173-E173))</f>
      </c>
    </row>
    <row r="174">
      <c r="A174" s="23"/>
      <c r="B174" s="23"/>
      <c r="C174" s="23"/>
      <c r="D174" s="25"/>
      <c r="E174" s="8">
        <f>IF(C174="","",COUNTIFS('Bénévoles'!$C$7:$C$1000,A174,'Bénévoles'!$D$7:$D$1000,B174,'Bénévoles'!$E$7:$E$1000,C174))</f>
      </c>
      <c r="F174" s="8">
        <f>IF(C174="","",MAX(0,D174-E174))</f>
      </c>
    </row>
    <row r="175">
      <c r="A175" s="23"/>
      <c r="B175" s="23"/>
      <c r="C175" s="23"/>
      <c r="D175" s="25"/>
      <c r="E175" s="8">
        <f>IF(C175="","",COUNTIFS('Bénévoles'!$C$7:$C$1000,A175,'Bénévoles'!$D$7:$D$1000,B175,'Bénévoles'!$E$7:$E$1000,C175))</f>
      </c>
      <c r="F175" s="8">
        <f>IF(C175="","",MAX(0,D175-E175))</f>
      </c>
    </row>
    <row r="176">
      <c r="A176" s="23"/>
      <c r="B176" s="23"/>
      <c r="C176" s="23"/>
      <c r="D176" s="25"/>
      <c r="E176" s="8">
        <f>IF(C176="","",COUNTIFS('Bénévoles'!$C$7:$C$1000,A176,'Bénévoles'!$D$7:$D$1000,B176,'Bénévoles'!$E$7:$E$1000,C176))</f>
      </c>
      <c r="F176" s="8">
        <f>IF(C176="","",MAX(0,D176-E176))</f>
      </c>
    </row>
    <row r="177">
      <c r="A177" s="23"/>
      <c r="B177" s="23"/>
      <c r="C177" s="23"/>
      <c r="D177" s="25"/>
      <c r="E177" s="8">
        <f>IF(C177="","",COUNTIFS('Bénévoles'!$C$7:$C$1000,A177,'Bénévoles'!$D$7:$D$1000,B177,'Bénévoles'!$E$7:$E$1000,C177))</f>
      </c>
      <c r="F177" s="8">
        <f>IF(C177="","",MAX(0,D177-E177))</f>
      </c>
    </row>
    <row r="178">
      <c r="A178" s="23"/>
      <c r="B178" s="23"/>
      <c r="C178" s="23"/>
      <c r="D178" s="25"/>
      <c r="E178" s="8">
        <f>IF(C178="","",COUNTIFS('Bénévoles'!$C$7:$C$1000,A178,'Bénévoles'!$D$7:$D$1000,B178,'Bénévoles'!$E$7:$E$1000,C178))</f>
      </c>
      <c r="F178" s="8">
        <f>IF(C178="","",MAX(0,D178-E178))</f>
      </c>
    </row>
    <row r="179">
      <c r="A179" s="23"/>
      <c r="B179" s="23"/>
      <c r="C179" s="23"/>
      <c r="D179" s="25"/>
      <c r="E179" s="8">
        <f>IF(C179="","",COUNTIFS('Bénévoles'!$C$7:$C$1000,A179,'Bénévoles'!$D$7:$D$1000,B179,'Bénévoles'!$E$7:$E$1000,C179))</f>
      </c>
      <c r="F179" s="8">
        <f>IF(C179="","",MAX(0,D179-E179))</f>
      </c>
    </row>
    <row r="180">
      <c r="A180" s="23"/>
      <c r="B180" s="23"/>
      <c r="C180" s="23"/>
      <c r="D180" s="25"/>
      <c r="E180" s="8">
        <f>IF(C180="","",COUNTIFS('Bénévoles'!$C$7:$C$1000,A180,'Bénévoles'!$D$7:$D$1000,B180,'Bénévoles'!$E$7:$E$1000,C180))</f>
      </c>
      <c r="F180" s="8">
        <f>IF(C180="","",MAX(0,D180-E180))</f>
      </c>
    </row>
    <row r="181">
      <c r="A181" s="23"/>
      <c r="B181" s="23"/>
      <c r="C181" s="23"/>
      <c r="D181" s="25"/>
      <c r="E181" s="8">
        <f>IF(C181="","",COUNTIFS('Bénévoles'!$C$7:$C$1000,A181,'Bénévoles'!$D$7:$D$1000,B181,'Bénévoles'!$E$7:$E$1000,C181))</f>
      </c>
      <c r="F181" s="8">
        <f>IF(C181="","",MAX(0,D181-E181))</f>
      </c>
    </row>
    <row r="182">
      <c r="A182" s="23"/>
      <c r="B182" s="23"/>
      <c r="C182" s="23"/>
      <c r="D182" s="25"/>
      <c r="E182" s="8">
        <f>IF(C182="","",COUNTIFS('Bénévoles'!$C$7:$C$1000,A182,'Bénévoles'!$D$7:$D$1000,B182,'Bénévoles'!$E$7:$E$1000,C182))</f>
      </c>
      <c r="F182" s="8">
        <f>IF(C182="","",MAX(0,D182-E182))</f>
      </c>
    </row>
    <row r="183">
      <c r="A183" s="23"/>
      <c r="B183" s="23"/>
      <c r="C183" s="23"/>
      <c r="D183" s="25"/>
      <c r="E183" s="8">
        <f>IF(C183="","",COUNTIFS('Bénévoles'!$C$7:$C$1000,A183,'Bénévoles'!$D$7:$D$1000,B183,'Bénévoles'!$E$7:$E$1000,C183))</f>
      </c>
      <c r="F183" s="8">
        <f>IF(C183="","",MAX(0,D183-E183))</f>
      </c>
    </row>
    <row r="184">
      <c r="A184" s="23"/>
      <c r="B184" s="23"/>
      <c r="C184" s="23"/>
      <c r="D184" s="25"/>
      <c r="E184" s="8">
        <f>IF(C184="","",COUNTIFS('Bénévoles'!$C$7:$C$1000,A184,'Bénévoles'!$D$7:$D$1000,B184,'Bénévoles'!$E$7:$E$1000,C184))</f>
      </c>
      <c r="F184" s="8">
        <f>IF(C184="","",MAX(0,D184-E184))</f>
      </c>
    </row>
    <row r="185">
      <c r="A185" s="23"/>
      <c r="B185" s="23"/>
      <c r="C185" s="23"/>
      <c r="D185" s="25"/>
      <c r="E185" s="8">
        <f>IF(C185="","",COUNTIFS('Bénévoles'!$C$7:$C$1000,A185,'Bénévoles'!$D$7:$D$1000,B185,'Bénévoles'!$E$7:$E$1000,C185))</f>
      </c>
      <c r="F185" s="8">
        <f>IF(C185="","",MAX(0,D185-E185))</f>
      </c>
    </row>
    <row r="186">
      <c r="A186" s="23"/>
      <c r="B186" s="23"/>
      <c r="C186" s="23"/>
      <c r="D186" s="25"/>
      <c r="E186" s="8">
        <f>IF(C186="","",COUNTIFS('Bénévoles'!$C$7:$C$1000,A186,'Bénévoles'!$D$7:$D$1000,B186,'Bénévoles'!$E$7:$E$1000,C186))</f>
      </c>
      <c r="F186" s="8">
        <f>IF(C186="","",MAX(0,D186-E186))</f>
      </c>
    </row>
    <row r="187">
      <c r="A187" s="23"/>
      <c r="B187" s="23"/>
      <c r="C187" s="23"/>
      <c r="D187" s="25"/>
      <c r="E187" s="8">
        <f>IF(C187="","",COUNTIFS('Bénévoles'!$C$7:$C$1000,A187,'Bénévoles'!$D$7:$D$1000,B187,'Bénévoles'!$E$7:$E$1000,C187))</f>
      </c>
      <c r="F187" s="8">
        <f>IF(C187="","",MAX(0,D187-E187))</f>
      </c>
    </row>
    <row r="188">
      <c r="A188" s="23"/>
      <c r="B188" s="23"/>
      <c r="C188" s="23"/>
      <c r="D188" s="25"/>
      <c r="E188" s="8">
        <f>IF(C188="","",COUNTIFS('Bénévoles'!$C$7:$C$1000,A188,'Bénévoles'!$D$7:$D$1000,B188,'Bénévoles'!$E$7:$E$1000,C188))</f>
      </c>
      <c r="F188" s="8">
        <f>IF(C188="","",MAX(0,D188-E188))</f>
      </c>
    </row>
    <row r="189">
      <c r="A189" s="23"/>
      <c r="B189" s="23"/>
      <c r="C189" s="23"/>
      <c r="D189" s="25"/>
      <c r="E189" s="8">
        <f>IF(C189="","",COUNTIFS('Bénévoles'!$C$7:$C$1000,A189,'Bénévoles'!$D$7:$D$1000,B189,'Bénévoles'!$E$7:$E$1000,C189))</f>
      </c>
      <c r="F189" s="8">
        <f>IF(C189="","",MAX(0,D189-E189))</f>
      </c>
    </row>
    <row r="190">
      <c r="A190" s="23"/>
      <c r="B190" s="23"/>
      <c r="C190" s="23"/>
      <c r="D190" s="25"/>
      <c r="E190" s="8">
        <f>IF(C190="","",COUNTIFS('Bénévoles'!$C$7:$C$1000,A190,'Bénévoles'!$D$7:$D$1000,B190,'Bénévoles'!$E$7:$E$1000,C190))</f>
      </c>
      <c r="F190" s="8">
        <f>IF(C190="","",MAX(0,D190-E190))</f>
      </c>
    </row>
    <row r="191">
      <c r="A191" s="23"/>
      <c r="B191" s="23"/>
      <c r="C191" s="23"/>
      <c r="D191" s="25"/>
      <c r="E191" s="8">
        <f>IF(C191="","",COUNTIFS('Bénévoles'!$C$7:$C$1000,A191,'Bénévoles'!$D$7:$D$1000,B191,'Bénévoles'!$E$7:$E$1000,C191))</f>
      </c>
      <c r="F191" s="8">
        <f>IF(C191="","",MAX(0,D191-E191))</f>
      </c>
    </row>
    <row r="192">
      <c r="A192" s="23"/>
      <c r="B192" s="23"/>
      <c r="C192" s="23"/>
      <c r="D192" s="25"/>
      <c r="E192" s="8">
        <f>IF(C192="","",COUNTIFS('Bénévoles'!$C$7:$C$1000,A192,'Bénévoles'!$D$7:$D$1000,B192,'Bénévoles'!$E$7:$E$1000,C192))</f>
      </c>
      <c r="F192" s="8">
        <f>IF(C192="","",MAX(0,D192-E192))</f>
      </c>
    </row>
    <row r="193">
      <c r="A193" s="23"/>
      <c r="B193" s="23"/>
      <c r="C193" s="23"/>
      <c r="D193" s="25"/>
      <c r="E193" s="8">
        <f>IF(C193="","",COUNTIFS('Bénévoles'!$C$7:$C$1000,A193,'Bénévoles'!$D$7:$D$1000,B193,'Bénévoles'!$E$7:$E$1000,C193))</f>
      </c>
      <c r="F193" s="8">
        <f>IF(C193="","",MAX(0,D193-E193))</f>
      </c>
    </row>
    <row r="194">
      <c r="A194" s="23"/>
      <c r="B194" s="23"/>
      <c r="C194" s="23"/>
      <c r="D194" s="25"/>
      <c r="E194" s="8">
        <f>IF(C194="","",COUNTIFS('Bénévoles'!$C$7:$C$1000,A194,'Bénévoles'!$D$7:$D$1000,B194,'Bénévoles'!$E$7:$E$1000,C194))</f>
      </c>
      <c r="F194" s="8">
        <f>IF(C194="","",MAX(0,D194-E194))</f>
      </c>
    </row>
    <row r="195">
      <c r="A195" s="23"/>
      <c r="B195" s="23"/>
      <c r="C195" s="23"/>
      <c r="D195" s="25"/>
      <c r="E195" s="8">
        <f>IF(C195="","",COUNTIFS('Bénévoles'!$C$7:$C$1000,A195,'Bénévoles'!$D$7:$D$1000,B195,'Bénévoles'!$E$7:$E$1000,C195))</f>
      </c>
      <c r="F195" s="8">
        <f>IF(C195="","",MAX(0,D195-E195))</f>
      </c>
    </row>
    <row r="196">
      <c r="A196" s="23"/>
      <c r="B196" s="23"/>
      <c r="C196" s="23"/>
      <c r="D196" s="25"/>
      <c r="E196" s="8">
        <f>IF(C196="","",COUNTIFS('Bénévoles'!$C$7:$C$1000,A196,'Bénévoles'!$D$7:$D$1000,B196,'Bénévoles'!$E$7:$E$1000,C196))</f>
      </c>
      <c r="F196" s="8">
        <f>IF(C196="","",MAX(0,D196-E196))</f>
      </c>
    </row>
    <row r="197">
      <c r="A197" s="23"/>
      <c r="B197" s="23"/>
      <c r="C197" s="23"/>
      <c r="D197" s="25"/>
      <c r="E197" s="8">
        <f>IF(C197="","",COUNTIFS('Bénévoles'!$C$7:$C$1000,A197,'Bénévoles'!$D$7:$D$1000,B197,'Bénévoles'!$E$7:$E$1000,C197))</f>
      </c>
      <c r="F197" s="8">
        <f>IF(C197="","",MAX(0,D197-E197))</f>
      </c>
    </row>
    <row r="198">
      <c r="A198" s="23"/>
      <c r="B198" s="23"/>
      <c r="C198" s="23"/>
      <c r="D198" s="25"/>
      <c r="E198" s="8">
        <f>IF(C198="","",COUNTIFS('Bénévoles'!$C$7:$C$1000,A198,'Bénévoles'!$D$7:$D$1000,B198,'Bénévoles'!$E$7:$E$1000,C198))</f>
      </c>
      <c r="F198" s="8">
        <f>IF(C198="","",MAX(0,D198-E198))</f>
      </c>
    </row>
    <row r="199">
      <c r="A199" s="23"/>
      <c r="B199" s="23"/>
      <c r="C199" s="23"/>
      <c r="D199" s="25"/>
      <c r="E199" s="8">
        <f>IF(C199="","",COUNTIFS('Bénévoles'!$C$7:$C$1000,A199,'Bénévoles'!$D$7:$D$1000,B199,'Bénévoles'!$E$7:$E$1000,C199))</f>
      </c>
      <c r="F199" s="8">
        <f>IF(C199="","",MAX(0,D199-E199))</f>
      </c>
    </row>
    <row r="200">
      <c r="A200" s="23"/>
      <c r="B200" s="23"/>
      <c r="C200" s="23"/>
      <c r="D200" s="25"/>
      <c r="E200" s="8">
        <f>IF(C200="","",COUNTIFS('Bénévoles'!$C$7:$C$1000,A200,'Bénévoles'!$D$7:$D$1000,B200,'Bénévoles'!$E$7:$E$1000,C200))</f>
      </c>
      <c r="F200" s="8">
        <f>IF(C200="","",MAX(0,D200-E200))</f>
      </c>
    </row>
  </sheetData>
  <autoFilter ref="A6:F200"/>
  <mergeCells count="1">
    <mergeCell ref="A2:F2"/>
  </mergeCells>
  <conditionalFormatting sqref="A7:F200">
    <cfRule type="expression" dxfId="0" priority="1" stopIfTrue="1">
      <formula>AND($C7&lt;&gt;"",$F7&gt;0)</formula>
    </cfRule>
  </conditionalFormatting>
  <conditionalFormatting sqref="A7:F200">
    <cfRule type="expression" dxfId="1" priority="2" stopIfTrue="1">
      <formula>AND($C7&lt;&gt;"",$E7&gt;$D7)</formula>
    </cfRule>
  </conditionalFormatting>
  <conditionalFormatting sqref="A7:F200">
    <cfRule type="expression" dxfId="3" priority="3" stopIfTrue="1">
      <formula>AND($C7&lt;&gt;"",$F7=0)</formula>
    </cfRule>
  </conditionalFormatting>
  <dataValidations count="1">
    <dataValidation type="list" allowBlank="1" showErrorMessage="0" sqref="C7:C200">
      <formula1>Postes!$A$5:$A$60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6" topLeftCell="A7" activePane="bottomLeft" state="frozen"/>
      <selection pane="bottomLeft" activeCell="A7" sqref="A7"/>
    </sheetView>
  </sheetViews>
  <sheetFormatPr defaultRowHeight="18" customHeight="1"/>
  <cols>
    <col min="1" max="1" width="24" customWidth="1"/>
    <col min="2" max="2" width="16" customWidth="1"/>
    <col min="3" max="3" width="14" customWidth="1"/>
    <col min="4" max="4" width="16" customWidth="1"/>
    <col min="5" max="5" width="26" customWidth="1"/>
    <col min="6" max="6" width="30" customWidth="1"/>
  </cols>
  <sheetData>
    <row r="1">
      <c r="A1" s="4" t="inlineStr">
        <is>
          <t xml:space="preserve">Bénévoles et affectations</t>
        </is>
      </c>
    </row>
    <row r="2" ht="46" customHeight="1">
      <c r="A2" s="3" t="inlineStr">
        <is>
          <t xml:space="preserve">Une ligne par bénévole et par créneau. Écrivez le jour et le créneau exactement comme dans l'onglet Besoins (copier-coller), sinon la ligne passe en orange. Un bénévole inscrit deux fois sur le même créneau passe en rouge.</t>
        </is>
      </c>
    </row>
    <row r="3"/>
    <row r="4"/>
    <row r="5"/>
    <row r="6">
      <c r="A6" s="6" t="inlineStr">
        <is>
          <t xml:space="preserve">Nom</t>
        </is>
      </c>
      <c r="B6" s="6" t="inlineStr">
        <is>
          <t xml:space="preserve">Téléphone</t>
        </is>
      </c>
      <c r="C6" s="6" t="inlineStr">
        <is>
          <t xml:space="preserve">Jour</t>
        </is>
      </c>
      <c r="D6" s="6" t="inlineStr">
        <is>
          <t xml:space="preserve">Créneau</t>
        </is>
      </c>
      <c r="E6" s="6" t="inlineStr">
        <is>
          <t xml:space="preserve">Poste</t>
        </is>
      </c>
      <c r="F6" s="6" t="inlineStr">
        <is>
          <t xml:space="preserve">Remarques</t>
        </is>
      </c>
    </row>
    <row r="7">
      <c r="A7" s="1" t="inlineStr">
        <is>
          <t xml:space="preserve">Camille (exemple)</t>
        </is>
      </c>
      <c r="B7" s="1"/>
      <c r="C7" s="1" t="inlineStr">
        <is>
          <t xml:space="preserve">Samedi</t>
        </is>
      </c>
      <c r="D7" s="1" t="inlineStr">
        <is>
          <t xml:space="preserve">10 h – 14 h</t>
        </is>
      </c>
      <c r="E7" s="1" t="inlineStr">
        <is>
          <t xml:space="preserve">Bar</t>
        </is>
      </c>
      <c r="F7" s="1"/>
    </row>
    <row r="8">
      <c r="A8" s="1" t="inlineStr">
        <is>
          <t xml:space="preserve">Yanis (exemple)</t>
        </is>
      </c>
      <c r="B8" s="1"/>
      <c r="C8" s="1" t="inlineStr">
        <is>
          <t xml:space="preserve">Samedi</t>
        </is>
      </c>
      <c r="D8" s="1" t="inlineStr">
        <is>
          <t xml:space="preserve">10 h – 14 h</t>
        </is>
      </c>
      <c r="E8" s="1" t="inlineStr">
        <is>
          <t xml:space="preserve">Bar</t>
        </is>
      </c>
      <c r="F8" s="1"/>
    </row>
    <row r="9">
      <c r="A9" s="1" t="inlineStr">
        <is>
          <t xml:space="preserve">Martine (exemple)</t>
        </is>
      </c>
      <c r="B9" s="1"/>
      <c r="C9" s="1" t="inlineStr">
        <is>
          <t xml:space="preserve">Samedi</t>
        </is>
      </c>
      <c r="D9" s="1" t="inlineStr">
        <is>
          <t xml:space="preserve">14 h – 18 h</t>
        </is>
      </c>
      <c r="E9" s="1" t="inlineStr">
        <is>
          <t xml:space="preserve">Accueil et billetterie</t>
        </is>
      </c>
      <c r="F9" s="1"/>
    </row>
  </sheetData>
  <autoFilter ref="A6:F1000"/>
  <mergeCells count="1">
    <mergeCell ref="A2:F2"/>
  </mergeCells>
  <conditionalFormatting sqref="A7:F1000">
    <cfRule type="expression" dxfId="0" priority="1" stopIfTrue="1">
      <formula>AND($A7&lt;&gt;"",COUNTIFS($A$7:$A$1000,$A7,$C$7:$C$1000,$C7,$D$7:$D$1000,$D7)&gt;1)</formula>
    </cfRule>
  </conditionalFormatting>
  <conditionalFormatting sqref="A7:F1000">
    <cfRule type="expression" dxfId="1" priority="2" stopIfTrue="1">
      <formula>AND($A7&lt;&gt;"",COUNTIFS(INDIRECT("Besoins!$A$7:$A$200"),$C7,INDIRECT("Besoins!$B$7:$B$200"),$D7,INDIRECT("Besoins!$C$7:$C$200"),$E7)=0)</formula>
    </cfRule>
  </conditionalFormatting>
  <dataValidations count="1">
    <dataValidation type="list" allowBlank="1" showErrorMessage="0" sqref="E7:E1000">
      <formula1>Postes!$A$5:$A$60</formula1>
    </dataValidation>
  </dataValidations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18" customHeight="1"/>
  <cols>
    <col min="1" max="1" width="26" customWidth="1"/>
    <col min="2" max="2" width="22" customWidth="1"/>
    <col min="3" max="3" width="20" customWidth="1"/>
    <col min="4" max="4" width="16" customWidth="1"/>
    <col min="5" max="5" width="56" customWidth="1"/>
  </cols>
  <sheetData>
    <row r="1">
      <c r="A1" s="4" t="inlineStr">
        <is>
          <t xml:space="preserve">Postes</t>
        </is>
      </c>
    </row>
    <row r="2" ht="32" customHeight="1">
      <c r="A2" s="3" t="inlineStr">
        <is>
          <t xml:space="preserve">Un poste = une mission, un lieu, un responsable. Les postes de cette liste apparaissent dans les menus des onglets Besoins et Bénévoles.</t>
        </is>
      </c>
    </row>
    <row r="3"/>
    <row r="4">
      <c r="A4" s="6" t="inlineStr">
        <is>
          <t xml:space="preserve">Poste</t>
        </is>
      </c>
      <c r="B4" s="6" t="inlineStr">
        <is>
          <t xml:space="preserve">Lieu (sur le plan)</t>
        </is>
      </c>
      <c r="C4" s="6" t="inlineStr">
        <is>
          <t xml:space="preserve">Responsable</t>
        </is>
      </c>
      <c r="D4" s="6" t="inlineStr">
        <is>
          <t xml:space="preserve">Téléphone</t>
        </is>
      </c>
      <c r="E4" s="6" t="inlineStr">
        <is>
          <t xml:space="preserve">Consignes</t>
        </is>
      </c>
    </row>
    <row r="5">
      <c r="A5" s="23" t="inlineStr">
        <is>
          <t xml:space="preserve">Accueil et billetterie</t>
        </is>
      </c>
      <c r="B5" s="23" t="inlineStr">
        <is>
          <t xml:space="preserve">Entrée principale</t>
        </is>
      </c>
      <c r="C5" s="23"/>
      <c r="D5" s="23"/>
      <c r="E5" s="23" t="inlineStr">
        <is>
          <t xml:space="preserve">Vérifier les billets, orienter le public, répondre aux questions</t>
        </is>
      </c>
    </row>
    <row r="6">
      <c r="A6" s="23" t="inlineStr">
        <is>
          <t xml:space="preserve">Bar</t>
        </is>
      </c>
      <c r="B6" s="23" t="inlineStr">
        <is>
          <t xml:space="preserve">Buvette</t>
        </is>
      </c>
      <c r="C6" s="23"/>
      <c r="D6" s="23"/>
      <c r="E6" s="23" t="inlineStr">
        <is>
          <t xml:space="preserve">Pas d'alcool aux mineurs ; compter la caisse à chaque relève</t>
        </is>
      </c>
    </row>
    <row r="7">
      <c r="A7" s="23" t="inlineStr">
        <is>
          <t xml:space="preserve">Restauration</t>
        </is>
      </c>
      <c r="B7" s="23" t="inlineStr">
        <is>
          <t xml:space="preserve">Stand repas</t>
        </is>
      </c>
      <c r="C7" s="23"/>
      <c r="D7" s="23"/>
      <c r="E7" s="23" t="inlineStr">
        <is>
          <t xml:space="preserve">Gants et charlotte ; suivre les consignes d'hygiène</t>
        </is>
      </c>
    </row>
    <row r="8">
      <c r="A8" s="23" t="inlineStr">
        <is>
          <t xml:space="preserve">Parking</t>
        </is>
      </c>
      <c r="B8" s="23" t="inlineStr">
        <is>
          <t xml:space="preserve">Parking nord</t>
        </is>
      </c>
      <c r="C8" s="23"/>
      <c r="D8" s="23"/>
      <c r="E8" s="23" t="inlineStr">
        <is>
          <t xml:space="preserve">Gilet obligatoire ; laisser libre la voie des secours</t>
        </is>
      </c>
    </row>
    <row r="9">
      <c r="A9" s="23" t="inlineStr">
        <is>
          <t xml:space="preserve">Accueil des artistes</t>
        </is>
      </c>
      <c r="B9" s="23" t="inlineStr">
        <is>
          <t xml:space="preserve">Loges</t>
        </is>
      </c>
      <c r="C9" s="23"/>
      <c r="D9" s="23"/>
      <c r="E9" s="23" t="inlineStr">
        <is>
          <t xml:space="preserve">Accueillir, guider jusqu'à la scène, gérer les repas</t>
        </is>
      </c>
    </row>
    <row r="10">
      <c r="A10" s="23" t="inlineStr">
        <is>
          <t xml:space="preserve">Propreté et tri</t>
        </is>
      </c>
      <c r="B10" s="23" t="inlineStr">
        <is>
          <t xml:space="preserve">Tout le site</t>
        </is>
      </c>
      <c r="C10" s="23"/>
      <c r="D10" s="23"/>
      <c r="E10" s="23" t="inlineStr">
        <is>
          <t xml:space="preserve">Vider les poubelles, réapprovisionner les toilettes</t>
        </is>
      </c>
    </row>
    <row r="11">
      <c r="A11" s="23" t="inlineStr">
        <is>
          <t xml:space="preserve">Montage</t>
        </is>
      </c>
      <c r="B11" s="23" t="inlineStr">
        <is>
          <t xml:space="preserve">Tout le site</t>
        </is>
      </c>
      <c r="C11" s="23"/>
      <c r="D11" s="23"/>
      <c r="E11" s="23" t="inlineStr">
        <is>
          <t xml:space="preserve">Chaussures fermées ; suivre le chef d'équipe</t>
        </is>
      </c>
    </row>
    <row r="12">
      <c r="A12" s="23" t="inlineStr">
        <is>
          <t xml:space="preserve">Démontage</t>
        </is>
      </c>
      <c r="B12" s="23" t="inlineStr">
        <is>
          <t xml:space="preserve">Tout le site</t>
        </is>
      </c>
      <c r="C12" s="23"/>
      <c r="D12" s="23"/>
      <c r="E12" s="23" t="inlineStr">
        <is>
          <t xml:space="preserve">Chaussures fermées ; ne rien jeter sans demander</t>
        </is>
      </c>
    </row>
    <row r="13">
      <c r="A13" s="23"/>
      <c r="B13" s="23"/>
      <c r="C13" s="23"/>
      <c r="D13" s="23"/>
      <c r="E13" s="23"/>
    </row>
    <row r="14">
      <c r="A14" s="23"/>
      <c r="B14" s="23"/>
      <c r="C14" s="23"/>
      <c r="D14" s="23"/>
      <c r="E14" s="23"/>
    </row>
    <row r="15">
      <c r="A15" s="23"/>
      <c r="B15" s="23"/>
      <c r="C15" s="23"/>
      <c r="D15" s="23"/>
      <c r="E15" s="23"/>
    </row>
    <row r="16">
      <c r="A16" s="23"/>
      <c r="B16" s="23"/>
      <c r="C16" s="23"/>
      <c r="D16" s="23"/>
      <c r="E16" s="23"/>
    </row>
    <row r="17">
      <c r="A17" s="23"/>
      <c r="B17" s="23"/>
      <c r="C17" s="23"/>
      <c r="D17" s="23"/>
      <c r="E17" s="23"/>
    </row>
    <row r="18">
      <c r="A18" s="23"/>
      <c r="B18" s="23"/>
      <c r="C18" s="23"/>
      <c r="D18" s="23"/>
      <c r="E18" s="23"/>
    </row>
    <row r="19">
      <c r="A19" s="23"/>
      <c r="B19" s="23"/>
      <c r="C19" s="23"/>
      <c r="D19" s="23"/>
      <c r="E19" s="23"/>
    </row>
    <row r="20">
      <c r="A20" s="23"/>
      <c r="B20" s="23"/>
      <c r="C20" s="23"/>
      <c r="D20" s="23"/>
      <c r="E20" s="23"/>
    </row>
    <row r="21">
      <c r="A21" s="23"/>
      <c r="B21" s="23"/>
      <c r="C21" s="23"/>
      <c r="D21" s="23"/>
      <c r="E21" s="23"/>
    </row>
    <row r="22">
      <c r="A22" s="23"/>
      <c r="B22" s="23"/>
      <c r="C22" s="23"/>
      <c r="D22" s="23"/>
      <c r="E22" s="23"/>
    </row>
    <row r="23"/>
    <row r="24">
      <c r="A24" s="2" t="inlineStr">
        <is>
          <t xml:space="preserve">Modèle gratuit proposé par Outilyx, qui gère les bénévoles, leurs postes et leurs créneaux sur le plan du site : www.outilyx.com</t>
        </is>
      </c>
    </row>
  </sheetData>
  <mergeCells count="1">
    <mergeCell ref="A2:E2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Planning des bénévoles</dc:title>
  <dc:creator>Outilyx</dc:creator>
</cp:coreProperties>
</file>